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Hanf\Desktop\BackUp EF\"/>
    </mc:Choice>
  </mc:AlternateContent>
  <xr:revisionPtr revIDLastSave="0" documentId="8_{6F5DAB64-B5CC-4968-B886-06346CFDF64C}" xr6:coauthVersionLast="47" xr6:coauthVersionMax="47" xr10:uidLastSave="{00000000-0000-0000-0000-000000000000}"/>
  <bookViews>
    <workbookView xWindow="-108" yWindow="-108" windowWidth="23256" windowHeight="12576" tabRatio="905" firstSheet="1" activeTab="1" xr2:uid="{00000000-000D-0000-FFFF-FFFF00000000}"/>
  </bookViews>
  <sheets>
    <sheet name="Deckblatt (Seite 1)" sheetId="7" r:id="rId1"/>
    <sheet name="Berechnungsblatt 1 (Seite 2)" sheetId="1" r:id="rId2"/>
    <sheet name="Berechnungsblatt 2 (Seite 3)" sheetId="5" r:id="rId3"/>
    <sheet name="Gesamtausgaben (Seite 4)" sheetId="8" r:id="rId4"/>
    <sheet name="1. Fahrtkosten (Seite 5)" sheetId="14" r:id="rId5"/>
    <sheet name="2. Verpflegung (Seite 6)" sheetId="15" r:id="rId6"/>
    <sheet name="3. Unterkunft (Seite 7)" sheetId="16" r:id="rId7"/>
    <sheet name="4. Arbeitsmaterial (Seite 8)" sheetId="17" r:id="rId8"/>
    <sheet name="5. sonstige Kosten (Seite 9)" sheetId="18" r:id="rId9"/>
    <sheet name="6. Honorare (Seite 10)" sheetId="19" r:id="rId10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F4" i="14"/>
  <c r="F1" i="19" l="1"/>
  <c r="F17" i="1" l="1"/>
  <c r="H17" i="1"/>
  <c r="D32" i="5" l="1"/>
  <c r="D28" i="5"/>
  <c r="D31" i="5"/>
  <c r="D30" i="5"/>
  <c r="D29" i="5"/>
  <c r="A12" i="19"/>
  <c r="A12" i="18"/>
  <c r="A12" i="17"/>
  <c r="A12" i="16"/>
  <c r="A12" i="15"/>
  <c r="A12" i="14"/>
  <c r="A10" i="8"/>
  <c r="F4" i="19"/>
  <c r="F4" i="18"/>
  <c r="F4" i="17"/>
  <c r="F4" i="16"/>
  <c r="F4" i="15"/>
  <c r="H12" i="19"/>
  <c r="F12" i="19"/>
  <c r="H12" i="18"/>
  <c r="F12" i="18"/>
  <c r="H12" i="17"/>
  <c r="F12" i="17"/>
  <c r="H12" i="16"/>
  <c r="F12" i="16"/>
  <c r="H12" i="15"/>
  <c r="F12" i="15"/>
  <c r="H12" i="14"/>
  <c r="F12" i="14"/>
  <c r="H10" i="8"/>
  <c r="F10" i="8"/>
  <c r="B10" i="19"/>
  <c r="B10" i="18"/>
  <c r="B10" i="17"/>
  <c r="B10" i="16"/>
  <c r="B10" i="15"/>
  <c r="B10" i="14"/>
  <c r="B8" i="8"/>
  <c r="B12" i="19"/>
  <c r="B12" i="18"/>
  <c r="B12" i="17"/>
  <c r="B12" i="16"/>
  <c r="B12" i="15"/>
  <c r="B12" i="14"/>
  <c r="B10" i="8"/>
  <c r="B17" i="1"/>
  <c r="C8" i="19"/>
  <c r="C8" i="18"/>
  <c r="C8" i="17"/>
  <c r="C8" i="16"/>
  <c r="C8" i="15"/>
  <c r="C8" i="14"/>
  <c r="C6" i="8"/>
  <c r="C15" i="1"/>
  <c r="C6" i="19"/>
  <c r="C6" i="18"/>
  <c r="C6" i="17"/>
  <c r="C6" i="16"/>
  <c r="C6" i="15"/>
  <c r="C6" i="14"/>
  <c r="C4" i="8"/>
  <c r="C9" i="1"/>
  <c r="C7" i="5"/>
  <c r="F1" i="18"/>
  <c r="F1" i="17"/>
  <c r="F1" i="16"/>
  <c r="F1" i="14"/>
  <c r="F1" i="15"/>
  <c r="G1" i="8"/>
  <c r="H36" i="19"/>
  <c r="F24" i="8" s="1"/>
  <c r="H36" i="18"/>
  <c r="F23" i="8" s="1"/>
  <c r="H36" i="17"/>
  <c r="F22" i="8" s="1"/>
  <c r="H36" i="16"/>
  <c r="F21" i="8" s="1"/>
  <c r="H36" i="15"/>
  <c r="F20" i="8" s="1"/>
  <c r="H36" i="14"/>
  <c r="C34" i="5"/>
  <c r="G5" i="5"/>
  <c r="D5" i="5"/>
  <c r="A5" i="5"/>
  <c r="E4" i="5"/>
  <c r="H41" i="5" s="1"/>
  <c r="B4" i="5"/>
  <c r="F19" i="8" l="1"/>
  <c r="D13" i="5" s="1"/>
  <c r="D41" i="5"/>
  <c r="H23" i="5"/>
  <c r="H22" i="5"/>
  <c r="D23" i="5"/>
  <c r="D22" i="5"/>
  <c r="H15" i="5"/>
  <c r="D15" i="5" s="1"/>
  <c r="D43" i="5"/>
  <c r="E30" i="5"/>
  <c r="G30" i="5" s="1"/>
  <c r="E32" i="5"/>
  <c r="G32" i="5" s="1"/>
  <c r="E29" i="5"/>
  <c r="G29" i="5" s="1"/>
  <c r="E28" i="5"/>
  <c r="G28" i="5" s="1"/>
  <c r="E31" i="5"/>
  <c r="G31" i="5" s="1"/>
  <c r="D17" i="5" l="1"/>
  <c r="G34" i="5"/>
  <c r="D36" i="5" s="1"/>
  <c r="D46" i="5"/>
  <c r="D25" i="5"/>
  <c r="F26" i="8"/>
  <c r="D26" i="1" s="1"/>
  <c r="D29" i="1" s="1"/>
  <c r="E34" i="5"/>
  <c r="D49" i="5" l="1"/>
  <c r="G33" i="1"/>
  <c r="G28" i="1"/>
  <c r="D34" i="1" l="1"/>
  <c r="D36" i="1" s="1"/>
  <c r="G38" i="1" l="1"/>
  <c r="E40" i="1" s="1"/>
  <c r="B47" i="1" l="1"/>
  <c r="F47" i="1" s="1"/>
</calcChain>
</file>

<file path=xl/sharedStrings.xml><?xml version="1.0" encoding="utf-8"?>
<sst xmlns="http://schemas.openxmlformats.org/spreadsheetml/2006/main" count="256" uniqueCount="148">
  <si>
    <t>Deutsche Sportjugend</t>
  </si>
  <si>
    <t>Absender/Antragsteller:</t>
  </si>
  <si>
    <t>im DOSB</t>
  </si>
  <si>
    <t>Otto-Fleck-Schneise 12</t>
  </si>
  <si>
    <t>Mitgliedsorganisation</t>
  </si>
  <si>
    <t>60528 Frankfurt am Main</t>
  </si>
  <si>
    <t>Postleitzahl/Ort</t>
  </si>
  <si>
    <t>Kinder- und Jugendplan des Bundes (KJP) / Engagementförderung 20__</t>
  </si>
  <si>
    <t>Verwendungsnachweis zur Förderung von:</t>
  </si>
  <si>
    <t>Kurs</t>
  </si>
  <si>
    <t>Thematik:</t>
  </si>
  <si>
    <t>PLZ/Ort:</t>
  </si>
  <si>
    <t>vom</t>
  </si>
  <si>
    <t>bis</t>
  </si>
  <si>
    <t>Tagungsstätte:</t>
  </si>
  <si>
    <t xml:space="preserve">Wir beantragen bei der Deutschen Sportjugend einen Zuschuss aus dem  KJP-Programm </t>
  </si>
  <si>
    <t>Jugendverbandsarbeit (national) für unsere oben genannte Maßnahme</t>
  </si>
  <si>
    <r>
      <t xml:space="preserve">Durch unsere Unterschrift </t>
    </r>
    <r>
      <rPr>
        <b/>
        <sz val="11"/>
        <rFont val="Arial"/>
        <family val="2"/>
      </rPr>
      <t>erkennen</t>
    </r>
    <r>
      <rPr>
        <sz val="11"/>
        <rFont val="Arial"/>
        <family val="2"/>
      </rPr>
      <t xml:space="preserve"> wir die </t>
    </r>
    <r>
      <rPr>
        <b/>
        <sz val="11"/>
        <rFont val="Arial"/>
        <family val="2"/>
      </rPr>
      <t xml:space="preserve">Richtlinien vom 29.09.2016, KINDER-   </t>
    </r>
  </si>
  <si>
    <r>
      <t>und JUGENDPLAN des Bundes,</t>
    </r>
    <r>
      <rPr>
        <sz val="11"/>
        <rFont val="Arial"/>
        <family val="2"/>
      </rPr>
      <t xml:space="preserve"> an.</t>
    </r>
  </si>
  <si>
    <t xml:space="preserve">Wir sind als Träger der Maßnahme bereit, der Deutschen Sportjugend, dem zuständigen   </t>
  </si>
  <si>
    <t>Bundesministerium, dem Bundesrechnungshof sowie den beteiligten obersten Landesbe-</t>
  </si>
  <si>
    <t>hörden auf Wunsch Einblick in unsere Kassenführung und unsere Buchführung zu geben.</t>
  </si>
  <si>
    <t xml:space="preserve">Uns ist bekannt, dass die Mittel nur zweckentsprechend verwendet werden dürfen und bei  </t>
  </si>
  <si>
    <t xml:space="preserve">eventuellen Beanstandungen durch die Prüfstellen ein bereits gegebener Zuschuss zurück- </t>
  </si>
  <si>
    <t>gezahlt werden muss.</t>
  </si>
  <si>
    <t>Diesem Verwendungsnachweis sind beigefügt:</t>
  </si>
  <si>
    <t>Einladung</t>
  </si>
  <si>
    <t>Programm (Wer?, Wann?, Was?)</t>
  </si>
  <si>
    <t xml:space="preserve">Original-Liste(n) der Teilnehmenden </t>
  </si>
  <si>
    <t>Sachbericht nach VII.4.2 gem. KJP</t>
  </si>
  <si>
    <t xml:space="preserve">nach Formblatt L,(von Teilnehmenden </t>
  </si>
  <si>
    <r>
      <t xml:space="preserve">und </t>
    </r>
    <r>
      <rPr>
        <b/>
        <sz val="10"/>
        <rFont val="Arial"/>
        <family val="2"/>
      </rPr>
      <t>Veranstaltungsleitung</t>
    </r>
  </si>
  <si>
    <t>Honorarverträge</t>
  </si>
  <si>
    <t>unterschrieben!)</t>
  </si>
  <si>
    <t>Aufstellung der Ausgaben und</t>
  </si>
  <si>
    <t>Einnahmen</t>
  </si>
  <si>
    <t>Bankverbindung:</t>
  </si>
  <si>
    <t>IBAN</t>
  </si>
  <si>
    <t>BIC/SWIFT</t>
  </si>
  <si>
    <t>Ort</t>
  </si>
  <si>
    <t>Datum</t>
  </si>
  <si>
    <t>Stempel und Unterschrift des Antragstellers</t>
  </si>
  <si>
    <t>Kinder- und Jugendplan des Bundes (KJP)</t>
  </si>
  <si>
    <t>20__</t>
  </si>
  <si>
    <t>Anordnung zur Zahlung von Mitteln gem. RL vom 29.09.2016</t>
  </si>
  <si>
    <t>Festbetrag:</t>
  </si>
  <si>
    <t>Honorar:</t>
  </si>
  <si>
    <t>Fahrtkosten:</t>
  </si>
  <si>
    <t>(pro Tag, pro Teilnehmer)</t>
  </si>
  <si>
    <t>(pro Tag, pro Referent)</t>
  </si>
  <si>
    <t>(max. 60,00 € nach KJP auf Basis BRKG)</t>
  </si>
  <si>
    <t>Die MO</t>
  </si>
  <si>
    <t>hat die nachstehende Maßnahme durchgeführt und beantragt hierfür einen Zuschuss aus KJP-Mitteln</t>
  </si>
  <si>
    <t>Angaben der Mitgliedsorganisation</t>
  </si>
  <si>
    <t>Art der Maßnahme:</t>
  </si>
  <si>
    <t>PLZ / Ort:</t>
  </si>
  <si>
    <t>vom:</t>
  </si>
  <si>
    <t>bis:</t>
  </si>
  <si>
    <t>Teilnehmende gem. FB-L:</t>
  </si>
  <si>
    <t>ehrenamtlich:</t>
  </si>
  <si>
    <t>unter 27 Jahre:</t>
  </si>
  <si>
    <t>davon</t>
  </si>
  <si>
    <t>männlich:</t>
  </si>
  <si>
    <t>weiblich:</t>
  </si>
  <si>
    <t>divers:</t>
  </si>
  <si>
    <t>Berechnung der Fördersumme</t>
  </si>
  <si>
    <t>Gesamtausgaben lt. VN-MO:</t>
  </si>
  <si>
    <t>80% der anerkannten Gesamtausgaben</t>
  </si>
  <si>
    <t>anerkannte Gesamtausgaben:</t>
  </si>
  <si>
    <t>TN-Beiträge:</t>
  </si>
  <si>
    <t>20% der anerkannten Gesamtausgaben</t>
  </si>
  <si>
    <t>sonstige Förderung:</t>
  </si>
  <si>
    <t>Eigenleistung Gesamt:</t>
  </si>
  <si>
    <t>anerkannte Ausgaben minus Eigenleistung:</t>
  </si>
  <si>
    <t>mögliche Förderung nach KJP-Festbetrag</t>
  </si>
  <si>
    <t>Förderung aus KJP Mitteln / Überweisung</t>
  </si>
  <si>
    <t>Auszahlungsanordnung:</t>
  </si>
  <si>
    <t>ermittelte Zuschuss-Summe:</t>
  </si>
  <si>
    <t xml:space="preserve">Auszahlung der Zuschuss-Summe von </t>
  </si>
  <si>
    <t>€</t>
  </si>
  <si>
    <t>genehmigt und angewiesen.</t>
  </si>
  <si>
    <t>sachlich/rechn. Richtig:</t>
  </si>
  <si>
    <t>Zahlung angewiesen:</t>
  </si>
  <si>
    <t>Datum, Unterschrift</t>
  </si>
  <si>
    <t>Fahrtkosten</t>
  </si>
  <si>
    <r>
      <rPr>
        <b/>
        <sz val="9"/>
        <color theme="1"/>
        <rFont val="Arial"/>
        <family val="2"/>
      </rPr>
      <t>1.</t>
    </r>
    <r>
      <rPr>
        <sz val="9"/>
        <color theme="1"/>
        <rFont val="Arial"/>
        <family val="2"/>
      </rPr>
      <t xml:space="preserve"> Fahrtkosten laut Abrechnung MO:</t>
    </r>
  </si>
  <si>
    <t>Fahrtkostenberechnung dsj:</t>
  </si>
  <si>
    <t>Teilnehmer</t>
  </si>
  <si>
    <t>mal</t>
  </si>
  <si>
    <t>Fahrtkostenförderung:</t>
  </si>
  <si>
    <t>Tagegeld</t>
  </si>
  <si>
    <r>
      <rPr>
        <b/>
        <sz val="9"/>
        <color theme="1"/>
        <rFont val="Arial"/>
        <family val="2"/>
      </rPr>
      <t>2.</t>
    </r>
    <r>
      <rPr>
        <sz val="9"/>
        <color theme="1"/>
        <rFont val="Arial"/>
        <family val="2"/>
      </rPr>
      <t xml:space="preserve"> Verpflegung laut Abrechnung MO:</t>
    </r>
  </si>
  <si>
    <r>
      <rPr>
        <b/>
        <sz val="9"/>
        <color theme="1"/>
        <rFont val="Arial"/>
        <family val="2"/>
      </rPr>
      <t>4.</t>
    </r>
    <r>
      <rPr>
        <sz val="9"/>
        <color theme="1"/>
        <rFont val="Arial"/>
        <family val="2"/>
      </rPr>
      <t xml:space="preserve"> Arbeitsmaterial:</t>
    </r>
  </si>
  <si>
    <r>
      <rPr>
        <b/>
        <sz val="9"/>
        <color theme="1"/>
        <rFont val="Arial"/>
        <family val="2"/>
      </rPr>
      <t>3.</t>
    </r>
    <r>
      <rPr>
        <sz val="9"/>
        <color theme="1"/>
        <rFont val="Arial"/>
        <family val="2"/>
      </rPr>
      <t xml:space="preserve"> Unterkunft laut Abrechnung MO:</t>
    </r>
  </si>
  <si>
    <r>
      <rPr>
        <b/>
        <sz val="9"/>
        <color theme="1"/>
        <rFont val="Arial"/>
        <family val="2"/>
      </rPr>
      <t>5.</t>
    </r>
    <r>
      <rPr>
        <sz val="9"/>
        <color theme="1"/>
        <rFont val="Arial"/>
        <family val="2"/>
      </rPr>
      <t xml:space="preserve"> sonstige Kosten:</t>
    </r>
  </si>
  <si>
    <t>Summe:</t>
  </si>
  <si>
    <t>Tagegeldberechnung dsj:</t>
  </si>
  <si>
    <t>Anzahl x</t>
  </si>
  <si>
    <t>Tage =</t>
  </si>
  <si>
    <t>TN-Tage</t>
  </si>
  <si>
    <t>(*40,00€)</t>
  </si>
  <si>
    <t>TeilnehmerInnen</t>
  </si>
  <si>
    <t>Festbetragsförderung:</t>
  </si>
  <si>
    <t xml:space="preserve"> Honorare</t>
  </si>
  <si>
    <r>
      <rPr>
        <b/>
        <sz val="9"/>
        <color theme="1"/>
        <rFont val="Arial"/>
        <family val="2"/>
      </rPr>
      <t>6.</t>
    </r>
    <r>
      <rPr>
        <sz val="9"/>
        <color theme="1"/>
        <rFont val="Arial"/>
        <family val="2"/>
      </rPr>
      <t xml:space="preserve"> Honorare laut Abrechnung MO:</t>
    </r>
  </si>
  <si>
    <t>Honorarberechnung dsj:</t>
  </si>
  <si>
    <t>Referenten:</t>
  </si>
  <si>
    <t>0</t>
  </si>
  <si>
    <t>Ref./Tage:</t>
  </si>
  <si>
    <t>Honorarförderung:</t>
  </si>
  <si>
    <t>mögliche Förderung nach KJP-Festbetrag:</t>
  </si>
  <si>
    <r>
      <t xml:space="preserve">Die Übereinstimmung der in Pos. </t>
    </r>
    <r>
      <rPr>
        <b/>
        <sz val="10"/>
        <color theme="1"/>
        <rFont val="Arial"/>
        <family val="2"/>
      </rPr>
      <t>1.-6.</t>
    </r>
    <r>
      <rPr>
        <sz val="10"/>
        <color theme="1"/>
        <rFont val="Arial"/>
        <family val="2"/>
      </rPr>
      <t xml:space="preserve"> genannten Beträge mit den tatsächlichen Ausgaben und Einnahmen</t>
    </r>
  </si>
  <si>
    <t>wird bestätigt; pauschalisierte Personal- und Sachkosten sind nicht enthalten. Die Daten stimmen mit den</t>
  </si>
  <si>
    <t>Belegen unserer Buchhaltung überein. Die Belege werden hier gemäß Richtlinie des KJP Nummer VII. 4.3 (1)</t>
  </si>
  <si>
    <t>(gem. Nr. 6.5 ANBest-P/ANBest-I) für 5 Jahre aufbewahrt.</t>
  </si>
  <si>
    <t>Ort/Datum</t>
  </si>
  <si>
    <t>Unterschrifte(en) der nach der Satzung vertretungsberechtigten Person(en)</t>
  </si>
  <si>
    <t>Kinder- und Jugendplan des Bundes  (KJP)</t>
  </si>
  <si>
    <t>Mitgliedsorganisation:</t>
  </si>
  <si>
    <t>Gesamtausgaben</t>
  </si>
  <si>
    <t>Ausgabenpsition gemäß Kosten- und Finanzierungsplan</t>
  </si>
  <si>
    <t>Gesamtbetrag in Euro</t>
  </si>
  <si>
    <t>1.</t>
  </si>
  <si>
    <t>2.</t>
  </si>
  <si>
    <t>Verpflegung</t>
  </si>
  <si>
    <t>3.</t>
  </si>
  <si>
    <t>Unterkunft</t>
  </si>
  <si>
    <t>4.</t>
  </si>
  <si>
    <t>Arbeitsmaterial</t>
  </si>
  <si>
    <t>5.</t>
  </si>
  <si>
    <t>sonstige Kosten</t>
  </si>
  <si>
    <t>6.</t>
  </si>
  <si>
    <t>Honorare</t>
  </si>
  <si>
    <t>Formblatt N BLi</t>
  </si>
  <si>
    <t xml:space="preserve">Belegliste als Anlage zum Verwendungsnachweis vom: </t>
  </si>
  <si>
    <t>Seite:</t>
  </si>
  <si>
    <t>1. Fahrtkosten</t>
  </si>
  <si>
    <t>Beleg-
Nr.</t>
  </si>
  <si>
    <t>Beleg-
datum</t>
  </si>
  <si>
    <t>Zahlungs-/
Buchungs-
datum</t>
  </si>
  <si>
    <t>Zahlungsempfänger</t>
  </si>
  <si>
    <t>Bemerkung</t>
  </si>
  <si>
    <r>
      <t>Betrag</t>
    </r>
    <r>
      <rPr>
        <sz val="8"/>
        <rFont val="Arial"/>
        <family val="2"/>
      </rPr>
      <t xml:space="preserve">
in Euro</t>
    </r>
  </si>
  <si>
    <t>2. Verpflegung</t>
  </si>
  <si>
    <t>3. Unterkunft</t>
  </si>
  <si>
    <t>4. Arbeitsmaterial</t>
  </si>
  <si>
    <t>5. sonstige Kosten</t>
  </si>
  <si>
    <t>6. Honorare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</si>
</sst>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;[Red]\-#,##0.00\ &quot;€&quot;"/>
    <numFmt numFmtId="165" formatCode="#,##0.00\ &quot;€&quot;"/>
    <numFmt numFmtId="166" formatCode="dd/mm/yy;@"/>
    <numFmt numFmtId="167" formatCode="#,##0.00\ [$€-1]"/>
    <numFmt numFmtId="168" formatCode="#,##0\ &quot;€&quot;"/>
  </numFmts>
  <fonts count="25"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theme="1"/>
      <name val="Arial"/>
      <family val="2"/>
    </font>
    <font>
      <b/>
      <sz val="15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</font>
    <font>
      <b/>
      <sz val="9"/>
      <color rgb="FFFF0000"/>
      <name val="Arial"/>
      <family val="2"/>
    </font>
    <font>
      <b/>
      <u/>
      <sz val="14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38">
    <xf numFmtId="0" fontId="0" fillId="0" borderId="0" xfId="0"/>
    <xf numFmtId="1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1" fillId="0" borderId="0" xfId="0" applyFont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Alignment="1">
      <alignment horizontal="right"/>
    </xf>
    <xf numFmtId="0" fontId="2" fillId="0" borderId="12" xfId="0" applyFont="1" applyBorder="1"/>
    <xf numFmtId="0" fontId="2" fillId="0" borderId="1" xfId="0" applyFont="1" applyBorder="1"/>
    <xf numFmtId="0" fontId="2" fillId="0" borderId="13" xfId="0" applyFont="1" applyBorder="1"/>
    <xf numFmtId="0" fontId="1" fillId="0" borderId="1" xfId="0" applyFont="1" applyBorder="1"/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2" fillId="0" borderId="12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49" fontId="8" fillId="0" borderId="0" xfId="0" applyNumberFormat="1" applyFont="1"/>
    <xf numFmtId="49" fontId="9" fillId="0" borderId="0" xfId="0" applyNumberFormat="1" applyFont="1"/>
    <xf numFmtId="49" fontId="9" fillId="0" borderId="0" xfId="0" applyNumberFormat="1" applyFont="1" applyAlignment="1">
      <alignment horizontal="left"/>
    </xf>
    <xf numFmtId="49" fontId="11" fillId="0" borderId="0" xfId="0" applyNumberFormat="1" applyFont="1"/>
    <xf numFmtId="49" fontId="14" fillId="0" borderId="0" xfId="0" applyNumberFormat="1" applyFont="1" applyAlignment="1">
      <alignment horizontal="left"/>
    </xf>
    <xf numFmtId="49" fontId="14" fillId="0" borderId="0" xfId="0" applyNumberFormat="1" applyFont="1"/>
    <xf numFmtId="0" fontId="11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0" fillId="0" borderId="8" xfId="0" applyBorder="1"/>
    <xf numFmtId="0" fontId="17" fillId="0" borderId="0" xfId="1" applyFont="1"/>
    <xf numFmtId="0" fontId="7" fillId="0" borderId="0" xfId="1" applyFont="1"/>
    <xf numFmtId="0" fontId="10" fillId="0" borderId="0" xfId="1" applyFont="1" applyAlignment="1">
      <alignment horizontal="right"/>
    </xf>
    <xf numFmtId="0" fontId="8" fillId="0" borderId="0" xfId="1" applyAlignment="1">
      <alignment vertical="center"/>
    </xf>
    <xf numFmtId="166" fontId="7" fillId="0" borderId="0" xfId="1" applyNumberFormat="1" applyFont="1" applyAlignment="1">
      <alignment vertical="center"/>
    </xf>
    <xf numFmtId="166" fontId="8" fillId="0" borderId="0" xfId="1" applyNumberFormat="1" applyAlignment="1">
      <alignment vertical="center"/>
    </xf>
    <xf numFmtId="0" fontId="7" fillId="0" borderId="0" xfId="1" applyFont="1" applyAlignment="1">
      <alignment vertical="center"/>
    </xf>
    <xf numFmtId="165" fontId="7" fillId="0" borderId="0" xfId="1" applyNumberFormat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8" fillId="0" borderId="0" xfId="1" applyAlignment="1">
      <alignment horizontal="left" vertical="center"/>
    </xf>
    <xf numFmtId="166" fontId="8" fillId="0" borderId="0" xfId="1" applyNumberFormat="1" applyAlignment="1">
      <alignment horizontal="left" vertical="center"/>
    </xf>
    <xf numFmtId="166" fontId="7" fillId="0" borderId="0" xfId="1" applyNumberFormat="1" applyFont="1"/>
    <xf numFmtId="165" fontId="7" fillId="0" borderId="0" xfId="1" applyNumberFormat="1" applyFont="1"/>
    <xf numFmtId="0" fontId="7" fillId="0" borderId="0" xfId="1" applyFont="1" applyAlignment="1">
      <alignment horizontal="right"/>
    </xf>
    <xf numFmtId="166" fontId="7" fillId="0" borderId="0" xfId="1" applyNumberFormat="1" applyFont="1" applyAlignment="1">
      <alignment horizontal="center"/>
    </xf>
    <xf numFmtId="0" fontId="7" fillId="0" borderId="3" xfId="1" applyFont="1" applyBorder="1" applyAlignment="1">
      <alignment horizontal="center" vertical="center" wrapText="1"/>
    </xf>
    <xf numFmtId="166" fontId="7" fillId="0" borderId="3" xfId="1" applyNumberFormat="1" applyFont="1" applyBorder="1" applyAlignment="1">
      <alignment horizontal="center" vertical="center" wrapText="1"/>
    </xf>
    <xf numFmtId="165" fontId="7" fillId="0" borderId="3" xfId="1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left" vertical="center"/>
    </xf>
    <xf numFmtId="0" fontId="14" fillId="0" borderId="11" xfId="1" applyFont="1" applyBorder="1" applyAlignment="1">
      <alignment horizontal="center" vertical="center" wrapText="1"/>
    </xf>
    <xf numFmtId="0" fontId="14" fillId="0" borderId="8" xfId="1" applyFont="1" applyBorder="1" applyAlignment="1">
      <alignment vertical="center" wrapText="1"/>
    </xf>
    <xf numFmtId="0" fontId="8" fillId="0" borderId="8" xfId="1" applyBorder="1" applyAlignment="1">
      <alignment horizontal="center" vertical="center" wrapText="1"/>
    </xf>
    <xf numFmtId="166" fontId="8" fillId="0" borderId="8" xfId="1" applyNumberFormat="1" applyBorder="1" applyAlignment="1">
      <alignment vertical="center" wrapText="1"/>
    </xf>
    <xf numFmtId="0" fontId="19" fillId="0" borderId="0" xfId="0" applyFont="1"/>
    <xf numFmtId="0" fontId="18" fillId="0" borderId="0" xfId="0" applyFont="1" applyAlignment="1">
      <alignment horizontal="left"/>
    </xf>
    <xf numFmtId="165" fontId="1" fillId="0" borderId="0" xfId="0" applyNumberFormat="1" applyFont="1" applyAlignment="1">
      <alignment horizontal="right" vertical="center"/>
    </xf>
    <xf numFmtId="0" fontId="20" fillId="0" borderId="0" xfId="1" applyFont="1" applyAlignment="1">
      <alignment horizontal="right"/>
    </xf>
    <xf numFmtId="0" fontId="8" fillId="0" borderId="0" xfId="1" applyAlignment="1">
      <alignment horizontal="right" vertical="center"/>
    </xf>
    <xf numFmtId="166" fontId="8" fillId="0" borderId="0" xfId="1" applyNumberFormat="1" applyAlignment="1">
      <alignment horizontal="right" vertical="center"/>
    </xf>
    <xf numFmtId="0" fontId="10" fillId="0" borderId="0" xfId="1" applyFont="1"/>
    <xf numFmtId="166" fontId="10" fillId="0" borderId="0" xfId="1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1" fillId="0" borderId="0" xfId="0" applyFont="1"/>
    <xf numFmtId="0" fontId="16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4" fillId="0" borderId="3" xfId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14" fontId="5" fillId="0" borderId="0" xfId="0" applyNumberFormat="1" applyFont="1" applyAlignment="1">
      <alignment horizontal="center"/>
    </xf>
    <xf numFmtId="0" fontId="7" fillId="0" borderId="4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4" fontId="0" fillId="0" borderId="12" xfId="0" applyNumberFormat="1" applyBorder="1" applyProtection="1">
      <protection locked="0"/>
    </xf>
    <xf numFmtId="0" fontId="0" fillId="0" borderId="0" xfId="0" applyAlignment="1">
      <alignment horizontal="center"/>
    </xf>
    <xf numFmtId="1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14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3" xfId="0" applyNumberFormat="1" applyFont="1" applyFill="1" applyBorder="1" applyAlignment="1">
      <alignment horizontal="center"/>
    </xf>
    <xf numFmtId="165" fontId="2" fillId="2" borderId="2" xfId="0" applyNumberFormat="1" applyFont="1" applyFill="1" applyBorder="1"/>
    <xf numFmtId="165" fontId="1" fillId="2" borderId="14" xfId="0" applyNumberFormat="1" applyFont="1" applyFill="1" applyBorder="1"/>
    <xf numFmtId="165" fontId="1" fillId="2" borderId="3" xfId="0" applyNumberFormat="1" applyFont="1" applyFill="1" applyBorder="1"/>
    <xf numFmtId="165" fontId="2" fillId="2" borderId="0" xfId="0" applyNumberFormat="1" applyFont="1" applyFill="1"/>
    <xf numFmtId="165" fontId="2" fillId="0" borderId="1" xfId="0" applyNumberFormat="1" applyFont="1" applyBorder="1" applyProtection="1">
      <protection locked="0"/>
    </xf>
    <xf numFmtId="165" fontId="2" fillId="2" borderId="3" xfId="0" applyNumberFormat="1" applyFont="1" applyFill="1" applyBorder="1"/>
    <xf numFmtId="164" fontId="2" fillId="2" borderId="3" xfId="0" applyNumberFormat="1" applyFont="1" applyFill="1" applyBorder="1"/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65" fontId="4" fillId="2" borderId="3" xfId="0" applyNumberFormat="1" applyFont="1" applyFill="1" applyBorder="1"/>
    <xf numFmtId="0" fontId="2" fillId="0" borderId="0" xfId="0" applyFont="1" applyAlignment="1" applyProtection="1">
      <alignment horizontal="center"/>
      <protection locked="0"/>
    </xf>
    <xf numFmtId="165" fontId="2" fillId="2" borderId="3" xfId="0" applyNumberFormat="1" applyFont="1" applyFill="1" applyBorder="1" applyProtection="1">
      <protection locked="0"/>
    </xf>
    <xf numFmtId="165" fontId="1" fillId="2" borderId="15" xfId="0" applyNumberFormat="1" applyFont="1" applyFill="1" applyBorder="1"/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3" fillId="0" borderId="0" xfId="1" applyFont="1" applyAlignment="1">
      <alignment horizontal="left" vertical="center"/>
    </xf>
    <xf numFmtId="14" fontId="0" fillId="2" borderId="3" xfId="0" applyNumberFormat="1" applyFill="1" applyBorder="1" applyAlignment="1">
      <alignment horizontal="center"/>
    </xf>
    <xf numFmtId="14" fontId="8" fillId="2" borderId="3" xfId="1" applyNumberFormat="1" applyFill="1" applyBorder="1" applyAlignment="1">
      <alignment vertical="center"/>
    </xf>
    <xf numFmtId="0" fontId="0" fillId="0" borderId="3" xfId="0" applyBorder="1" applyProtection="1">
      <protection locked="0"/>
    </xf>
    <xf numFmtId="0" fontId="7" fillId="0" borderId="3" xfId="1" applyFont="1" applyBorder="1" applyAlignment="1" applyProtection="1">
      <alignment horizontal="center" vertical="center" wrapText="1"/>
      <protection locked="0"/>
    </xf>
    <xf numFmtId="166" fontId="7" fillId="0" borderId="3" xfId="1" applyNumberFormat="1" applyFont="1" applyBorder="1" applyAlignment="1" applyProtection="1">
      <alignment horizontal="center" vertical="center" wrapText="1"/>
      <protection locked="0"/>
    </xf>
    <xf numFmtId="4" fontId="8" fillId="0" borderId="3" xfId="1" applyNumberFormat="1" applyBorder="1" applyAlignment="1" applyProtection="1">
      <alignment horizontal="right" vertical="center" wrapText="1"/>
      <protection locked="0"/>
    </xf>
    <xf numFmtId="0" fontId="8" fillId="0" borderId="3" xfId="1" applyBorder="1" applyAlignment="1" applyProtection="1">
      <alignment horizontal="center" vertical="center" wrapText="1"/>
      <protection locked="0"/>
    </xf>
    <xf numFmtId="166" fontId="8" fillId="0" borderId="3" xfId="1" applyNumberFormat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 applyProtection="1">
      <alignment horizontal="center" vertical="center" wrapText="1"/>
      <protection locked="0"/>
    </xf>
    <xf numFmtId="0" fontId="7" fillId="0" borderId="6" xfId="1" applyFont="1" applyBorder="1" applyAlignment="1" applyProtection="1">
      <alignment horizontal="center" vertical="center" wrapText="1"/>
      <protection locked="0"/>
    </xf>
    <xf numFmtId="4" fontId="12" fillId="2" borderId="3" xfId="1" applyNumberFormat="1" applyFont="1" applyFill="1" applyBorder="1" applyAlignment="1">
      <alignment horizontal="right" vertical="center" wrapText="1"/>
    </xf>
    <xf numFmtId="4" fontId="8" fillId="0" borderId="3" xfId="1" applyNumberFormat="1" applyBorder="1" applyAlignment="1">
      <alignment horizontal="right" vertical="center" wrapText="1"/>
    </xf>
    <xf numFmtId="0" fontId="8" fillId="0" borderId="3" xfId="1" applyBorder="1" applyAlignment="1">
      <alignment horizontal="center" vertical="center" wrapText="1"/>
    </xf>
    <xf numFmtId="166" fontId="8" fillId="0" borderId="3" xfId="1" applyNumberForma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5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11" xfId="0" applyBorder="1" applyProtection="1">
      <protection locked="0"/>
    </xf>
    <xf numFmtId="0" fontId="7" fillId="0" borderId="1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168" fontId="0" fillId="0" borderId="11" xfId="0" applyNumberFormat="1" applyBorder="1" applyProtection="1">
      <protection locked="0"/>
    </xf>
    <xf numFmtId="167" fontId="10" fillId="0" borderId="11" xfId="0" applyNumberFormat="1" applyFont="1" applyBorder="1" applyAlignment="1" applyProtection="1">
      <alignment horizontal="right"/>
      <protection locked="0"/>
    </xf>
    <xf numFmtId="4" fontId="2" fillId="0" borderId="11" xfId="0" applyNumberFormat="1" applyFont="1" applyBorder="1"/>
    <xf numFmtId="49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/>
    <xf numFmtId="0" fontId="10" fillId="0" borderId="10" xfId="0" applyFont="1" applyBorder="1" applyProtection="1">
      <protection locked="0"/>
    </xf>
    <xf numFmtId="49" fontId="0" fillId="0" borderId="11" xfId="0" applyNumberFormat="1" applyBorder="1" applyProtection="1">
      <protection locked="0"/>
    </xf>
    <xf numFmtId="0" fontId="6" fillId="0" borderId="0" xfId="0" applyFont="1" applyAlignment="1">
      <alignment vertical="center"/>
    </xf>
    <xf numFmtId="4" fontId="5" fillId="0" borderId="0" xfId="0" applyNumberFormat="1" applyFont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6" fillId="0" borderId="8" xfId="0" applyFont="1" applyBorder="1" applyAlignment="1">
      <alignment horizontal="left" vertical="top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1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49" fontId="1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1" xfId="0" applyFont="1" applyBorder="1" applyAlignment="1" applyProtection="1">
      <alignment horizontal="center"/>
      <protection locked="0"/>
    </xf>
    <xf numFmtId="49" fontId="1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12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4" fillId="2" borderId="17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165" fontId="24" fillId="2" borderId="17" xfId="0" applyNumberFormat="1" applyFont="1" applyFill="1" applyBorder="1" applyAlignment="1">
      <alignment horizontal="center" vertical="center"/>
    </xf>
    <xf numFmtId="165" fontId="24" fillId="2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6" xfId="0" applyNumberFormat="1" applyFont="1" applyBorder="1" applyAlignment="1">
      <alignment horizontal="left"/>
    </xf>
    <xf numFmtId="0" fontId="22" fillId="0" borderId="0" xfId="0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4" fontId="24" fillId="0" borderId="0" xfId="0" applyNumberFormat="1" applyFont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49" fontId="16" fillId="0" borderId="20" xfId="0" applyNumberFormat="1" applyFont="1" applyBorder="1" applyAlignment="1">
      <alignment horizontal="left"/>
    </xf>
    <xf numFmtId="49" fontId="16" fillId="0" borderId="1" xfId="0" applyNumberFormat="1" applyFont="1" applyBorder="1" applyAlignment="1">
      <alignment horizontal="left"/>
    </xf>
    <xf numFmtId="49" fontId="16" fillId="0" borderId="13" xfId="0" applyNumberFormat="1" applyFont="1" applyBorder="1" applyAlignment="1">
      <alignment horizontal="left"/>
    </xf>
    <xf numFmtId="49" fontId="16" fillId="0" borderId="12" xfId="0" applyNumberFormat="1" applyFont="1" applyBorder="1" applyAlignment="1">
      <alignment horizontal="left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6" fillId="0" borderId="8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3" xfId="1" applyFont="1" applyBorder="1" applyAlignment="1">
      <alignment horizontal="center" vertical="center" wrapText="1"/>
    </xf>
    <xf numFmtId="4" fontId="14" fillId="2" borderId="4" xfId="1" applyNumberFormat="1" applyFont="1" applyFill="1" applyBorder="1" applyAlignment="1">
      <alignment vertical="center" wrapText="1"/>
    </xf>
    <xf numFmtId="4" fontId="14" fillId="2" borderId="6" xfId="1" applyNumberFormat="1" applyFont="1" applyFill="1" applyBorder="1" applyAlignment="1">
      <alignment vertical="center" wrapText="1"/>
    </xf>
    <xf numFmtId="0" fontId="10" fillId="0" borderId="0" xfId="1" applyFont="1" applyAlignment="1">
      <alignment horizontal="left"/>
    </xf>
    <xf numFmtId="0" fontId="20" fillId="0" borderId="0" xfId="1" applyFont="1" applyAlignment="1">
      <alignment horizontal="left"/>
    </xf>
    <xf numFmtId="0" fontId="8" fillId="2" borderId="4" xfId="1" applyFill="1" applyBorder="1" applyAlignment="1">
      <alignment horizontal="center" vertical="center"/>
    </xf>
    <xf numFmtId="0" fontId="8" fillId="2" borderId="5" xfId="1" applyFill="1" applyBorder="1" applyAlignment="1">
      <alignment horizontal="center" vertical="center"/>
    </xf>
    <xf numFmtId="0" fontId="8" fillId="2" borderId="6" xfId="1" applyFill="1" applyBorder="1" applyAlignment="1">
      <alignment horizontal="center" vertical="center"/>
    </xf>
    <xf numFmtId="0" fontId="8" fillId="2" borderId="4" xfId="1" applyFill="1" applyBorder="1" applyAlignment="1">
      <alignment horizontal="center"/>
    </xf>
    <xf numFmtId="0" fontId="8" fillId="2" borderId="5" xfId="1" applyFill="1" applyBorder="1" applyAlignment="1">
      <alignment horizontal="center"/>
    </xf>
    <xf numFmtId="0" fontId="8" fillId="2" borderId="6" xfId="1" applyFill="1" applyBorder="1" applyAlignment="1">
      <alignment horizontal="center"/>
    </xf>
    <xf numFmtId="166" fontId="12" fillId="0" borderId="4" xfId="1" applyNumberFormat="1" applyFont="1" applyBorder="1" applyAlignment="1">
      <alignment horizontal="center" vertical="center" wrapText="1"/>
    </xf>
    <xf numFmtId="166" fontId="12" fillId="0" borderId="6" xfId="1" applyNumberFormat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6" xfId="1" applyNumberFormat="1" applyFont="1" applyBorder="1" applyAlignment="1">
      <alignment horizontal="left" vertical="center" wrapText="1"/>
    </xf>
    <xf numFmtId="166" fontId="14" fillId="0" borderId="5" xfId="1" applyNumberFormat="1" applyFont="1" applyBorder="1" applyAlignment="1">
      <alignment horizontal="center" vertical="center" wrapText="1"/>
    </xf>
    <xf numFmtId="166" fontId="14" fillId="0" borderId="6" xfId="1" applyNumberFormat="1" applyFont="1" applyBorder="1" applyAlignment="1">
      <alignment horizontal="center" vertical="center" wrapText="1"/>
    </xf>
    <xf numFmtId="4" fontId="14" fillId="2" borderId="3" xfId="1" applyNumberFormat="1" applyFont="1" applyFill="1" applyBorder="1" applyAlignment="1">
      <alignment vertical="center" wrapText="1"/>
    </xf>
    <xf numFmtId="0" fontId="14" fillId="0" borderId="3" xfId="1" applyFont="1" applyBorder="1" applyAlignment="1">
      <alignment vertical="center" wrapText="1"/>
    </xf>
    <xf numFmtId="4" fontId="12" fillId="2" borderId="4" xfId="1" applyNumberFormat="1" applyFont="1" applyFill="1" applyBorder="1" applyAlignment="1">
      <alignment horizontal="right" vertical="center" wrapText="1"/>
    </xf>
    <xf numFmtId="0" fontId="12" fillId="2" borderId="6" xfId="1" applyFont="1" applyFill="1" applyBorder="1" applyAlignment="1">
      <alignment horizontal="right" vertical="center" wrapText="1"/>
    </xf>
    <xf numFmtId="0" fontId="7" fillId="0" borderId="3" xfId="1" applyFont="1" applyBorder="1" applyAlignment="1" applyProtection="1">
      <alignment horizontal="center" vertical="center" wrapText="1"/>
      <protection locked="0"/>
    </xf>
    <xf numFmtId="0" fontId="8" fillId="0" borderId="4" xfId="1" applyBorder="1" applyAlignment="1" applyProtection="1">
      <alignment horizontal="center" vertical="center"/>
      <protection locked="0"/>
    </xf>
    <xf numFmtId="0" fontId="8" fillId="0" borderId="6" xfId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 wrapText="1"/>
      <protection locked="0"/>
    </xf>
    <xf numFmtId="0" fontId="7" fillId="0" borderId="6" xfId="1" applyFont="1" applyBorder="1" applyAlignment="1" applyProtection="1">
      <alignment horizontal="center" vertical="center" wrapText="1"/>
      <protection locked="0"/>
    </xf>
    <xf numFmtId="0" fontId="7" fillId="0" borderId="8" xfId="1" applyFont="1" applyBorder="1" applyAlignment="1">
      <alignment vertical="center" wrapText="1"/>
    </xf>
    <xf numFmtId="0" fontId="7" fillId="0" borderId="9" xfId="1" applyFont="1" applyBorder="1" applyAlignment="1">
      <alignment vertical="center" wrapText="1"/>
    </xf>
    <xf numFmtId="0" fontId="12" fillId="0" borderId="4" xfId="1" applyFont="1" applyBorder="1" applyAlignment="1">
      <alignment horizontal="right" vertical="center" wrapText="1"/>
    </xf>
    <xf numFmtId="0" fontId="12" fillId="0" borderId="6" xfId="1" applyFont="1" applyBorder="1" applyAlignment="1">
      <alignment horizontal="right" vertical="center" wrapText="1"/>
    </xf>
    <xf numFmtId="0" fontId="10" fillId="0" borderId="0" xfId="1" applyFont="1" applyAlignment="1">
      <alignment horizontal="left" vertical="center"/>
    </xf>
    <xf numFmtId="0" fontId="17" fillId="0" borderId="0" xfId="1" applyFont="1" applyAlignment="1">
      <alignment horizontal="left"/>
    </xf>
    <xf numFmtId="0" fontId="12" fillId="0" borderId="1" xfId="1" applyFont="1" applyBorder="1" applyAlignment="1">
      <alignment horizontal="left"/>
    </xf>
    <xf numFmtId="0" fontId="7" fillId="0" borderId="4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/>
    </xf>
    <xf numFmtId="0" fontId="8" fillId="0" borderId="6" xfId="1" applyBorder="1" applyAlignment="1">
      <alignment horizontal="center" vertical="center"/>
    </xf>
    <xf numFmtId="0" fontId="0" fillId="0" borderId="0" xfId="0" applyAlignment="1"/>
  </cellXfs>
  <cellStyles count="2">
    <cellStyle name="Standard" xfId="0" builtinId="0"/>
    <cellStyle name="Standard 2" xfId="1" xr:uid="{00000000-0005-0000-0000-000001000000}"/>
  </cellStyles>
  <dxfs count="7"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numFmt numFmtId="0" formatCode="General"/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vertical/>
        <horizontal/>
      </border>
    </dxf>
    <dxf>
      <font>
        <color theme="0"/>
      </font>
      <border>
        <left/>
        <right/>
        <top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563880</xdr:colOff>
          <xdr:row>35</xdr:row>
          <xdr:rowOff>144780</xdr:rowOff>
        </xdr:from>
        <xdr:to>
          <xdr:col>1</xdr:col>
          <xdr:colOff>106680</xdr:colOff>
          <xdr:row>37</xdr:row>
          <xdr:rowOff>38100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563880</xdr:colOff>
          <xdr:row>37</xdr:row>
          <xdr:rowOff>137160</xdr:rowOff>
        </xdr:from>
        <xdr:to>
          <xdr:col>1</xdr:col>
          <xdr:colOff>106680</xdr:colOff>
          <xdr:row>39</xdr:row>
          <xdr:rowOff>30480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42</xdr:row>
          <xdr:rowOff>144780</xdr:rowOff>
        </xdr:from>
        <xdr:to>
          <xdr:col>1</xdr:col>
          <xdr:colOff>114300</xdr:colOff>
          <xdr:row>44</xdr:row>
          <xdr:rowOff>38100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563880</xdr:colOff>
          <xdr:row>35</xdr:row>
          <xdr:rowOff>121920</xdr:rowOff>
        </xdr:from>
        <xdr:to>
          <xdr:col>5</xdr:col>
          <xdr:colOff>106680</xdr:colOff>
          <xdr:row>37</xdr:row>
          <xdr:rowOff>22860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563880</xdr:colOff>
          <xdr:row>37</xdr:row>
          <xdr:rowOff>144780</xdr:rowOff>
        </xdr:from>
        <xdr:to>
          <xdr:col>5</xdr:col>
          <xdr:colOff>106680</xdr:colOff>
          <xdr:row>39</xdr:row>
          <xdr:rowOff>38100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563880</xdr:colOff>
          <xdr:row>39</xdr:row>
          <xdr:rowOff>144780</xdr:rowOff>
        </xdr:from>
        <xdr:to>
          <xdr:col>5</xdr:col>
          <xdr:colOff>106680</xdr:colOff>
          <xdr:row>41</xdr:row>
          <xdr:rowOff>38100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H85"/>
  <sheetViews>
    <sheetView zoomScale="90" zoomScaleNormal="90" zoomScalePageLayoutView="85" workbookViewId="0">
      <selection sqref="A1:C1"/>
    </sheetView>
  </sheetViews>
  <sheetFormatPr defaultColWidth="11.42578125" defaultRowHeight="13.15"/>
  <sheetData>
    <row r="1" spans="1:8" ht="15.6">
      <c r="A1" s="149" t="s">
        <v>0</v>
      </c>
      <c r="B1" s="149"/>
      <c r="C1" s="149"/>
      <c r="D1" s="38"/>
      <c r="E1" s="142" t="s">
        <v>1</v>
      </c>
      <c r="F1" s="142"/>
      <c r="G1" s="142"/>
      <c r="H1" s="142"/>
    </row>
    <row r="2" spans="1:8" ht="15">
      <c r="A2" s="34" t="s">
        <v>2</v>
      </c>
    </row>
    <row r="3" spans="1:8" ht="15" customHeight="1">
      <c r="E3" s="141"/>
      <c r="F3" s="141"/>
      <c r="G3" s="141"/>
      <c r="H3" s="141"/>
    </row>
    <row r="4" spans="1:8" ht="15">
      <c r="A4" s="147" t="s">
        <v>3</v>
      </c>
      <c r="B4" s="147"/>
      <c r="C4" s="147"/>
      <c r="D4" s="33"/>
      <c r="E4" s="139" t="s">
        <v>4</v>
      </c>
      <c r="F4" s="139"/>
      <c r="G4" s="139"/>
      <c r="H4" s="139"/>
    </row>
    <row r="5" spans="1:8" ht="15" customHeight="1">
      <c r="E5" s="141"/>
      <c r="F5" s="141"/>
      <c r="G5" s="141"/>
      <c r="H5" s="141"/>
    </row>
    <row r="6" spans="1:8" ht="15">
      <c r="A6" s="147" t="s">
        <v>5</v>
      </c>
      <c r="B6" s="147"/>
      <c r="C6" s="147"/>
      <c r="D6" s="33"/>
      <c r="E6" s="139" t="s">
        <v>6</v>
      </c>
      <c r="F6" s="139"/>
      <c r="G6" s="139"/>
      <c r="H6" s="139"/>
    </row>
    <row r="8" spans="1:8" ht="16.899999999999999">
      <c r="A8" s="144" t="s">
        <v>7</v>
      </c>
      <c r="B8" s="144"/>
      <c r="C8" s="144"/>
      <c r="D8" s="144"/>
      <c r="E8" s="144"/>
      <c r="F8" s="144"/>
      <c r="G8" s="144"/>
      <c r="H8" s="144"/>
    </row>
    <row r="10" spans="1:8">
      <c r="A10" s="145" t="s">
        <v>8</v>
      </c>
      <c r="B10" s="145"/>
      <c r="C10" s="145"/>
      <c r="D10" s="145"/>
      <c r="E10" s="146" t="s">
        <v>9</v>
      </c>
      <c r="F10" s="146"/>
      <c r="G10" s="146"/>
      <c r="H10" s="146"/>
    </row>
    <row r="12" spans="1:8">
      <c r="A12" s="75" t="s">
        <v>10</v>
      </c>
      <c r="B12" s="140"/>
      <c r="C12" s="140"/>
      <c r="D12" s="140"/>
      <c r="E12" s="140"/>
      <c r="F12" s="140"/>
      <c r="G12" s="140"/>
      <c r="H12" s="140"/>
    </row>
    <row r="13" spans="1:8">
      <c r="A13" s="76"/>
      <c r="B13" s="39"/>
      <c r="C13" s="39"/>
      <c r="D13" s="39"/>
      <c r="E13" s="39"/>
      <c r="F13" s="39"/>
      <c r="G13" s="39"/>
      <c r="H13" s="39"/>
    </row>
    <row r="14" spans="1:8">
      <c r="A14" s="77" t="s">
        <v>11</v>
      </c>
      <c r="B14" s="140"/>
      <c r="C14" s="140"/>
      <c r="D14" s="140"/>
      <c r="E14" s="37" t="s">
        <v>12</v>
      </c>
      <c r="F14" s="83"/>
      <c r="G14" s="80" t="s">
        <v>13</v>
      </c>
      <c r="H14" s="83"/>
    </row>
    <row r="16" spans="1:8">
      <c r="A16" s="151" t="s">
        <v>14</v>
      </c>
      <c r="B16" s="151"/>
      <c r="C16" s="141"/>
      <c r="D16" s="141"/>
      <c r="E16" s="141"/>
      <c r="F16" s="141"/>
      <c r="G16" s="141"/>
      <c r="H16" s="141"/>
    </row>
    <row r="18" spans="1:8" ht="13.9">
      <c r="A18" s="150" t="s">
        <v>15</v>
      </c>
      <c r="B18" s="150"/>
      <c r="C18" s="150"/>
      <c r="D18" s="150"/>
      <c r="E18" s="150"/>
      <c r="F18" s="150"/>
      <c r="G18" s="150"/>
      <c r="H18" s="150"/>
    </row>
    <row r="19" spans="1:8" ht="13.9">
      <c r="A19" s="150" t="s">
        <v>16</v>
      </c>
      <c r="B19" s="150"/>
      <c r="C19" s="150"/>
      <c r="D19" s="150"/>
      <c r="E19" s="150"/>
      <c r="F19" s="150"/>
      <c r="G19" s="150"/>
      <c r="H19" s="150"/>
    </row>
    <row r="20" spans="1:8" ht="13.9">
      <c r="A20" s="30"/>
    </row>
    <row r="22" spans="1:8" ht="13.9">
      <c r="A22" s="30" t="s">
        <v>17</v>
      </c>
    </row>
    <row r="23" spans="1:8" ht="13.9">
      <c r="A23" s="32" t="s">
        <v>18</v>
      </c>
    </row>
    <row r="24" spans="1:8" ht="13.9">
      <c r="A24" s="32"/>
    </row>
    <row r="26" spans="1:8" ht="13.9">
      <c r="A26" s="31" t="s">
        <v>19</v>
      </c>
    </row>
    <row r="27" spans="1:8" ht="13.9">
      <c r="A27" s="31" t="s">
        <v>20</v>
      </c>
    </row>
    <row r="28" spans="1:8" ht="13.9">
      <c r="A28" s="31" t="s">
        <v>21</v>
      </c>
    </row>
    <row r="30" spans="1:8" ht="13.9">
      <c r="A30" s="30" t="s">
        <v>22</v>
      </c>
    </row>
    <row r="31" spans="1:8" ht="13.9">
      <c r="A31" s="30" t="s">
        <v>23</v>
      </c>
    </row>
    <row r="32" spans="1:8" ht="13.9">
      <c r="A32" s="30" t="s">
        <v>24</v>
      </c>
    </row>
    <row r="34" spans="1:7" ht="13.9">
      <c r="A34" s="30" t="s">
        <v>25</v>
      </c>
    </row>
    <row r="35" spans="1:7" ht="13.9">
      <c r="A35" s="30"/>
    </row>
    <row r="37" spans="1:7">
      <c r="B37" t="s">
        <v>26</v>
      </c>
      <c r="F37" s="29" t="s">
        <v>27</v>
      </c>
    </row>
    <row r="39" spans="1:7">
      <c r="B39" s="29" t="s">
        <v>28</v>
      </c>
      <c r="F39" s="29" t="s">
        <v>29</v>
      </c>
    </row>
    <row r="40" spans="1:7">
      <c r="B40" s="29" t="s">
        <v>30</v>
      </c>
    </row>
    <row r="41" spans="1:7">
      <c r="B41" s="29" t="s">
        <v>31</v>
      </c>
      <c r="F41" s="148" t="s">
        <v>32</v>
      </c>
      <c r="G41" s="148"/>
    </row>
    <row r="42" spans="1:7">
      <c r="B42" s="29" t="s">
        <v>33</v>
      </c>
    </row>
    <row r="43" spans="1:7">
      <c r="F43" s="148"/>
      <c r="G43" s="148"/>
    </row>
    <row r="44" spans="1:7">
      <c r="B44" s="29" t="s">
        <v>34</v>
      </c>
    </row>
    <row r="45" spans="1:7">
      <c r="B45" s="29" t="s">
        <v>35</v>
      </c>
    </row>
    <row r="46" spans="1:7">
      <c r="B46" s="29"/>
    </row>
    <row r="47" spans="1:7">
      <c r="B47" s="29"/>
    </row>
    <row r="49" spans="1:8">
      <c r="A49" s="29" t="s">
        <v>36</v>
      </c>
      <c r="C49" s="143"/>
      <c r="D49" s="143"/>
      <c r="E49" s="143"/>
      <c r="G49" s="143"/>
      <c r="H49" s="143"/>
    </row>
    <row r="50" spans="1:8">
      <c r="C50" s="74" t="s">
        <v>37</v>
      </c>
      <c r="G50" s="74" t="s">
        <v>38</v>
      </c>
    </row>
    <row r="54" spans="1:8">
      <c r="A54" s="143"/>
      <c r="B54" s="143"/>
      <c r="C54" s="84"/>
      <c r="E54" s="143"/>
      <c r="F54" s="143"/>
      <c r="G54" s="143"/>
      <c r="H54" s="143"/>
    </row>
    <row r="55" spans="1:8">
      <c r="A55" s="74" t="s">
        <v>39</v>
      </c>
      <c r="C55" s="74" t="s">
        <v>40</v>
      </c>
      <c r="E55" s="139" t="s">
        <v>41</v>
      </c>
      <c r="F55" s="139"/>
      <c r="G55" s="139"/>
      <c r="H55" s="139"/>
    </row>
    <row r="60" spans="1:8" ht="13.9">
      <c r="A60" s="35"/>
      <c r="B60" s="36"/>
    </row>
    <row r="61" spans="1:8" ht="13.9">
      <c r="A61" s="35"/>
      <c r="B61" s="36"/>
    </row>
    <row r="62" spans="1:8" ht="13.9">
      <c r="A62" s="35"/>
      <c r="B62" s="36"/>
    </row>
    <row r="63" spans="1:8" ht="15" customHeight="1">
      <c r="A63" s="35"/>
      <c r="B63" s="36"/>
    </row>
    <row r="64" spans="1:8" ht="15" customHeight="1">
      <c r="A64" s="35"/>
      <c r="B64" s="36"/>
    </row>
    <row r="65" ht="15" customHeight="1"/>
    <row r="66" ht="15" customHeight="1"/>
    <row r="81" spans="1:1">
      <c r="A81" s="73"/>
    </row>
    <row r="82" spans="1:1">
      <c r="A82" s="73"/>
    </row>
    <row r="83" spans="1:1">
      <c r="A83" s="73"/>
    </row>
    <row r="84" spans="1:1">
      <c r="A84" s="73"/>
    </row>
    <row r="85" spans="1:1">
      <c r="A85" s="73"/>
    </row>
  </sheetData>
  <mergeCells count="24">
    <mergeCell ref="F43:G43"/>
    <mergeCell ref="A1:C1"/>
    <mergeCell ref="B14:D14"/>
    <mergeCell ref="A18:H18"/>
    <mergeCell ref="A19:H19"/>
    <mergeCell ref="A16:B16"/>
    <mergeCell ref="C16:H16"/>
    <mergeCell ref="F41:G41"/>
    <mergeCell ref="E55:H55"/>
    <mergeCell ref="B12:H12"/>
    <mergeCell ref="E3:H3"/>
    <mergeCell ref="E1:H1"/>
    <mergeCell ref="E4:H4"/>
    <mergeCell ref="E5:H5"/>
    <mergeCell ref="E6:H6"/>
    <mergeCell ref="C49:E49"/>
    <mergeCell ref="G49:H49"/>
    <mergeCell ref="A8:H8"/>
    <mergeCell ref="A10:D10"/>
    <mergeCell ref="E10:H10"/>
    <mergeCell ref="E54:H54"/>
    <mergeCell ref="A4:C4"/>
    <mergeCell ref="A54:B54"/>
    <mergeCell ref="A6:C6"/>
  </mergeCells>
  <pageMargins left="0.70866141732283472" right="0.47244094488188981" top="0.78740157480314965" bottom="0.78740157480314965" header="0.31496062992125984" footer="0.31496062992125984"/>
  <pageSetup paperSize="9" orientation="portrait" r:id="rId1"/>
  <headerFooter>
    <oddHeader>&amp;RSeite 1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9" r:id="rId4" name="Check Box 21">
              <controlPr defaultSize="0" autoFill="0" autoLine="0" autoPict="0">
                <anchor moveWithCells="1">
                  <from>
                    <xdr:col>0</xdr:col>
                    <xdr:colOff>563880</xdr:colOff>
                    <xdr:row>35</xdr:row>
                    <xdr:rowOff>144780</xdr:rowOff>
                  </from>
                  <to>
                    <xdr:col>1</xdr:col>
                    <xdr:colOff>106680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5" name="Check Box 22">
              <controlPr defaultSize="0" autoFill="0" autoLine="0" autoPict="0">
                <anchor moveWithCells="1">
                  <from>
                    <xdr:col>0</xdr:col>
                    <xdr:colOff>563880</xdr:colOff>
                    <xdr:row>37</xdr:row>
                    <xdr:rowOff>137160</xdr:rowOff>
                  </from>
                  <to>
                    <xdr:col>1</xdr:col>
                    <xdr:colOff>106680</xdr:colOff>
                    <xdr:row>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6" name="Check Box 23">
              <controlPr defaultSize="0" autoFill="0" autoLine="0" autoPict="0">
                <anchor moveWithCells="1">
                  <from>
                    <xdr:col>0</xdr:col>
                    <xdr:colOff>571500</xdr:colOff>
                    <xdr:row>42</xdr:row>
                    <xdr:rowOff>144780</xdr:rowOff>
                  </from>
                  <to>
                    <xdr:col>1</xdr:col>
                    <xdr:colOff>114300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7" name="Check Box 24">
              <controlPr defaultSize="0" autoFill="0" autoLine="0" autoPict="0">
                <anchor moveWithCells="1">
                  <from>
                    <xdr:col>4</xdr:col>
                    <xdr:colOff>563880</xdr:colOff>
                    <xdr:row>35</xdr:row>
                    <xdr:rowOff>121920</xdr:rowOff>
                  </from>
                  <to>
                    <xdr:col>5</xdr:col>
                    <xdr:colOff>106680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8" name="Check Box 25">
              <controlPr defaultSize="0" autoFill="0" autoLine="0" autoPict="0">
                <anchor moveWithCells="1">
                  <from>
                    <xdr:col>4</xdr:col>
                    <xdr:colOff>563880</xdr:colOff>
                    <xdr:row>37</xdr:row>
                    <xdr:rowOff>144780</xdr:rowOff>
                  </from>
                  <to>
                    <xdr:col>5</xdr:col>
                    <xdr:colOff>106680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9" name="Check Box 28">
              <controlPr defaultSize="0" autoFill="0" autoLine="0" autoPict="0">
                <anchor moveWithCells="1">
                  <from>
                    <xdr:col>4</xdr:col>
                    <xdr:colOff>563880</xdr:colOff>
                    <xdr:row>39</xdr:row>
                    <xdr:rowOff>144780</xdr:rowOff>
                  </from>
                  <to>
                    <xdr:col>5</xdr:col>
                    <xdr:colOff>106680</xdr:colOff>
                    <xdr:row>41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6"/>
  <sheetViews>
    <sheetView zoomScale="90" zoomScaleNormal="90" zoomScalePageLayoutView="70" workbookViewId="0">
      <selection activeCell="H17" sqref="H17"/>
    </sheetView>
  </sheetViews>
  <sheetFormatPr defaultColWidth="11.42578125" defaultRowHeight="13.15"/>
  <cols>
    <col min="5" max="5" width="13.7109375" customWidth="1"/>
  </cols>
  <sheetData>
    <row r="1" spans="1:9" ht="19.149999999999999">
      <c r="A1" s="230" t="s">
        <v>117</v>
      </c>
      <c r="B1" s="230"/>
      <c r="C1" s="230"/>
      <c r="D1" s="230"/>
      <c r="E1" s="230"/>
      <c r="F1" s="40" t="str">
        <f>'Berechnungsblatt 1 (Seite 2)'!G1</f>
        <v>20__</v>
      </c>
      <c r="G1" s="42"/>
      <c r="H1" s="42" t="s">
        <v>133</v>
      </c>
    </row>
    <row r="2" spans="1:9">
      <c r="A2" s="43"/>
      <c r="B2" s="44"/>
      <c r="C2" s="45"/>
      <c r="D2" s="46"/>
      <c r="E2" s="47"/>
      <c r="F2" s="46"/>
      <c r="G2" s="46"/>
      <c r="I2" s="49"/>
    </row>
    <row r="3" spans="1:9">
      <c r="B3" s="44"/>
      <c r="C3" s="44"/>
      <c r="D3" s="46"/>
      <c r="E3" s="47"/>
      <c r="F3" s="46"/>
      <c r="G3" s="46"/>
      <c r="I3" s="50"/>
    </row>
    <row r="4" spans="1:9">
      <c r="A4" s="229" t="s">
        <v>134</v>
      </c>
      <c r="B4" s="229"/>
      <c r="C4" s="229"/>
      <c r="D4" s="229"/>
      <c r="E4" s="229"/>
      <c r="F4" s="108" t="str">
        <f>IF('Deckblatt (Seite 1)'!C54="","",'Deckblatt (Seite 1)'!C54)</f>
        <v/>
      </c>
      <c r="G4" s="48" t="s">
        <v>135</v>
      </c>
      <c r="H4" s="109"/>
      <c r="I4" s="50"/>
    </row>
    <row r="5" spans="1:9">
      <c r="A5" s="41"/>
      <c r="B5" s="51"/>
      <c r="C5" s="51"/>
      <c r="D5" s="41"/>
      <c r="E5" s="52"/>
      <c r="F5" s="41"/>
      <c r="G5" s="41"/>
      <c r="H5" s="41"/>
      <c r="I5" s="41"/>
    </row>
    <row r="6" spans="1:9">
      <c r="A6" s="199" t="s">
        <v>118</v>
      </c>
      <c r="B6" s="199"/>
      <c r="C6" s="204" t="str">
        <f>IF('Deckblatt (Seite 1)'!E3="","",'Deckblatt (Seite 1)'!E3)</f>
        <v/>
      </c>
      <c r="D6" s="205"/>
      <c r="E6" s="205"/>
      <c r="F6" s="205"/>
      <c r="G6" s="205"/>
      <c r="H6" s="206"/>
    </row>
    <row r="7" spans="1:9">
      <c r="A7" s="41"/>
      <c r="B7" s="51"/>
      <c r="C7" s="41"/>
      <c r="D7" s="41"/>
      <c r="E7" s="41"/>
      <c r="F7" s="41"/>
      <c r="G7" s="41"/>
      <c r="H7" s="41"/>
    </row>
    <row r="8" spans="1:9">
      <c r="A8" s="199" t="s">
        <v>54</v>
      </c>
      <c r="B8" s="199"/>
      <c r="C8" s="204" t="str">
        <f>IF('Deckblatt (Seite 1)'!E10="","",'Deckblatt (Seite 1)'!E10)</f>
        <v>Kurs</v>
      </c>
      <c r="D8" s="205"/>
      <c r="E8" s="205"/>
      <c r="F8" s="205"/>
      <c r="G8" s="205"/>
      <c r="H8" s="206"/>
    </row>
    <row r="9" spans="1:9">
      <c r="C9" s="41"/>
      <c r="D9" s="41"/>
      <c r="E9" s="41"/>
      <c r="F9" s="41"/>
      <c r="G9" s="41"/>
      <c r="H9" s="41"/>
    </row>
    <row r="10" spans="1:9">
      <c r="A10" s="69" t="s">
        <v>10</v>
      </c>
      <c r="B10" s="204" t="str">
        <f>IF('Deckblatt (Seite 1)'!B12="","",'Deckblatt (Seite 1)'!B12)</f>
        <v/>
      </c>
      <c r="C10" s="205"/>
      <c r="D10" s="205"/>
      <c r="E10" s="205"/>
      <c r="F10" s="205"/>
      <c r="G10" s="205"/>
      <c r="H10" s="206"/>
    </row>
    <row r="11" spans="1:9" ht="15.6">
      <c r="A11" s="58"/>
      <c r="B11" s="58"/>
      <c r="C11" s="58"/>
      <c r="D11" s="58"/>
      <c r="E11" s="58"/>
      <c r="G11" s="50"/>
    </row>
    <row r="12" spans="1:9">
      <c r="A12" s="79" t="str">
        <f>'Berechnungsblatt 1 (Seite 2)'!A17</f>
        <v>PLZ / Ort:</v>
      </c>
      <c r="B12" s="201" t="str">
        <f>IF('Deckblatt (Seite 1)'!B14="","",'Deckblatt (Seite 1)'!B14)</f>
        <v/>
      </c>
      <c r="C12" s="202"/>
      <c r="D12" s="203"/>
      <c r="E12" s="48" t="s">
        <v>56</v>
      </c>
      <c r="F12" s="107" t="str">
        <f>IF('Deckblatt (Seite 1)'!F14="","",'Deckblatt (Seite 1)'!F14)</f>
        <v/>
      </c>
      <c r="G12" s="70" t="s">
        <v>57</v>
      </c>
      <c r="H12" s="107" t="str">
        <f>IF('Deckblatt (Seite 1)'!H14="","",'Deckblatt (Seite 1)'!H14)</f>
        <v/>
      </c>
    </row>
    <row r="13" spans="1:9">
      <c r="A13" s="53"/>
      <c r="B13" s="53"/>
      <c r="C13" s="41"/>
      <c r="D13" s="41"/>
      <c r="E13" s="41"/>
      <c r="F13" s="41"/>
      <c r="G13" s="41"/>
      <c r="H13" s="41"/>
    </row>
    <row r="14" spans="1:9" ht="15.6">
      <c r="A14" s="231" t="s">
        <v>147</v>
      </c>
      <c r="B14" s="231"/>
      <c r="C14" s="54"/>
      <c r="D14" s="41"/>
      <c r="E14" s="52"/>
      <c r="F14" s="41"/>
      <c r="G14" s="41"/>
      <c r="H14" s="41"/>
      <c r="I14" s="41"/>
    </row>
    <row r="15" spans="1:9" ht="30.6">
      <c r="A15" s="55" t="s">
        <v>137</v>
      </c>
      <c r="B15" s="56" t="s">
        <v>138</v>
      </c>
      <c r="C15" s="56" t="s">
        <v>139</v>
      </c>
      <c r="D15" s="234" t="s">
        <v>140</v>
      </c>
      <c r="E15" s="234"/>
      <c r="F15" s="232" t="s">
        <v>141</v>
      </c>
      <c r="G15" s="233"/>
      <c r="H15" s="57" t="s">
        <v>142</v>
      </c>
    </row>
    <row r="16" spans="1:9" ht="24.75" customHeight="1">
      <c r="A16" s="55"/>
      <c r="B16" s="56"/>
      <c r="C16" s="56"/>
      <c r="D16" s="232"/>
      <c r="E16" s="233"/>
      <c r="F16" s="232"/>
      <c r="G16" s="233"/>
      <c r="H16" s="118">
        <v>0</v>
      </c>
    </row>
    <row r="17" spans="1:8" ht="24.75" customHeight="1">
      <c r="A17" s="55"/>
      <c r="B17" s="56"/>
      <c r="C17" s="56"/>
      <c r="D17" s="234"/>
      <c r="E17" s="234"/>
      <c r="F17" s="232"/>
      <c r="G17" s="233"/>
      <c r="H17" s="118"/>
    </row>
    <row r="18" spans="1:8" ht="24.75" customHeight="1">
      <c r="A18" s="55"/>
      <c r="B18" s="56"/>
      <c r="C18" s="56"/>
      <c r="D18" s="234"/>
      <c r="E18" s="234"/>
      <c r="F18" s="232"/>
      <c r="G18" s="233"/>
      <c r="H18" s="118"/>
    </row>
    <row r="19" spans="1:8" ht="24.75" customHeight="1">
      <c r="A19" s="55"/>
      <c r="B19" s="56"/>
      <c r="C19" s="56"/>
      <c r="D19" s="234"/>
      <c r="E19" s="234"/>
      <c r="F19" s="232"/>
      <c r="G19" s="233"/>
      <c r="H19" s="118"/>
    </row>
    <row r="20" spans="1:8" ht="24.75" customHeight="1">
      <c r="A20" s="55"/>
      <c r="B20" s="56"/>
      <c r="C20" s="56"/>
      <c r="D20" s="234"/>
      <c r="E20" s="234"/>
      <c r="F20" s="232"/>
      <c r="G20" s="233"/>
      <c r="H20" s="118"/>
    </row>
    <row r="21" spans="1:8" ht="24.75" customHeight="1">
      <c r="A21" s="55"/>
      <c r="B21" s="56"/>
      <c r="C21" s="56"/>
      <c r="D21" s="234"/>
      <c r="E21" s="234"/>
      <c r="F21" s="232"/>
      <c r="G21" s="233"/>
      <c r="H21" s="118"/>
    </row>
    <row r="22" spans="1:8" ht="24.75" customHeight="1">
      <c r="A22" s="55"/>
      <c r="B22" s="56"/>
      <c r="C22" s="56"/>
      <c r="D22" s="234"/>
      <c r="E22" s="234"/>
      <c r="F22" s="232"/>
      <c r="G22" s="233"/>
      <c r="H22" s="118"/>
    </row>
    <row r="23" spans="1:8" ht="24.75" customHeight="1">
      <c r="A23" s="55"/>
      <c r="B23" s="56"/>
      <c r="C23" s="56"/>
      <c r="D23" s="234"/>
      <c r="E23" s="234"/>
      <c r="F23" s="232"/>
      <c r="G23" s="233"/>
      <c r="H23" s="118"/>
    </row>
    <row r="24" spans="1:8" ht="24.75" customHeight="1">
      <c r="A24" s="119"/>
      <c r="B24" s="120"/>
      <c r="C24" s="120"/>
      <c r="D24" s="235"/>
      <c r="E24" s="236"/>
      <c r="F24" s="232"/>
      <c r="G24" s="233"/>
      <c r="H24" s="118"/>
    </row>
    <row r="25" spans="1:8" ht="24.75" customHeight="1">
      <c r="A25" s="119"/>
      <c r="B25" s="120"/>
      <c r="C25" s="120"/>
      <c r="D25" s="234"/>
      <c r="E25" s="234"/>
      <c r="F25" s="232"/>
      <c r="G25" s="233"/>
      <c r="H25" s="118"/>
    </row>
    <row r="26" spans="1:8" ht="24.75" customHeight="1">
      <c r="A26" s="119"/>
      <c r="B26" s="120"/>
      <c r="C26" s="120"/>
      <c r="D26" s="234"/>
      <c r="E26" s="234"/>
      <c r="F26" s="232"/>
      <c r="G26" s="233"/>
      <c r="H26" s="118"/>
    </row>
    <row r="27" spans="1:8" ht="24.75" customHeight="1">
      <c r="A27" s="119"/>
      <c r="B27" s="120"/>
      <c r="C27" s="120"/>
      <c r="D27" s="234"/>
      <c r="E27" s="234"/>
      <c r="F27" s="232"/>
      <c r="G27" s="233"/>
      <c r="H27" s="118"/>
    </row>
    <row r="28" spans="1:8" ht="24.75" customHeight="1">
      <c r="A28" s="119"/>
      <c r="B28" s="120"/>
      <c r="C28" s="120"/>
      <c r="D28" s="234"/>
      <c r="E28" s="234"/>
      <c r="F28" s="232"/>
      <c r="G28" s="233"/>
      <c r="H28" s="118"/>
    </row>
    <row r="29" spans="1:8" ht="24.75" customHeight="1">
      <c r="A29" s="119"/>
      <c r="B29" s="120"/>
      <c r="C29" s="120"/>
      <c r="D29" s="234"/>
      <c r="E29" s="234"/>
      <c r="F29" s="232"/>
      <c r="G29" s="233"/>
      <c r="H29" s="118"/>
    </row>
    <row r="30" spans="1:8" ht="24.75" customHeight="1">
      <c r="A30" s="119"/>
      <c r="B30" s="120"/>
      <c r="C30" s="120"/>
      <c r="D30" s="234"/>
      <c r="E30" s="234"/>
      <c r="F30" s="232"/>
      <c r="G30" s="233"/>
      <c r="H30" s="118"/>
    </row>
    <row r="31" spans="1:8" ht="24.75" customHeight="1">
      <c r="A31" s="119"/>
      <c r="B31" s="120"/>
      <c r="C31" s="120"/>
      <c r="D31" s="234"/>
      <c r="E31" s="234"/>
      <c r="F31" s="232"/>
      <c r="G31" s="233"/>
      <c r="H31" s="118"/>
    </row>
    <row r="32" spans="1:8" ht="24.75" customHeight="1">
      <c r="A32" s="119"/>
      <c r="B32" s="120"/>
      <c r="C32" s="120"/>
      <c r="D32" s="234"/>
      <c r="E32" s="234"/>
      <c r="F32" s="232"/>
      <c r="G32" s="233"/>
      <c r="H32" s="118"/>
    </row>
    <row r="33" spans="1:8" ht="24.75" customHeight="1">
      <c r="A33" s="119"/>
      <c r="B33" s="120"/>
      <c r="C33" s="120"/>
      <c r="D33" s="234"/>
      <c r="E33" s="234"/>
      <c r="F33" s="232"/>
      <c r="G33" s="233"/>
      <c r="H33" s="118"/>
    </row>
    <row r="34" spans="1:8" ht="24.75" customHeight="1">
      <c r="A34" s="119"/>
      <c r="B34" s="120"/>
      <c r="C34" s="120"/>
      <c r="D34" s="232"/>
      <c r="E34" s="233"/>
      <c r="F34" s="81"/>
      <c r="G34" s="82"/>
      <c r="H34" s="118"/>
    </row>
    <row r="35" spans="1:8" ht="24.75" customHeight="1">
      <c r="A35" s="119"/>
      <c r="B35" s="120"/>
      <c r="C35" s="120"/>
      <c r="D35" s="234"/>
      <c r="E35" s="234"/>
      <c r="F35" s="232"/>
      <c r="G35" s="233"/>
      <c r="H35" s="118"/>
    </row>
    <row r="36" spans="1:8" ht="24.75" customHeight="1">
      <c r="A36" s="61"/>
      <c r="B36" s="62"/>
      <c r="C36" s="62"/>
      <c r="D36" s="225"/>
      <c r="E36" s="226"/>
      <c r="F36" s="227" t="s">
        <v>95</v>
      </c>
      <c r="G36" s="228"/>
      <c r="H36" s="117">
        <f>SUM(H16:H35)</f>
        <v>0</v>
      </c>
    </row>
  </sheetData>
  <mergeCells count="52">
    <mergeCell ref="B12:D12"/>
    <mergeCell ref="D36:E36"/>
    <mergeCell ref="F36:G36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D35:E35"/>
    <mergeCell ref="F35:G35"/>
    <mergeCell ref="D27:E27"/>
    <mergeCell ref="F27:G27"/>
    <mergeCell ref="D28:E28"/>
    <mergeCell ref="F28:G28"/>
    <mergeCell ref="D29:E29"/>
    <mergeCell ref="F29:G29"/>
    <mergeCell ref="D24:E24"/>
    <mergeCell ref="F24:G24"/>
    <mergeCell ref="D25:E25"/>
    <mergeCell ref="F25:G25"/>
    <mergeCell ref="D26:E26"/>
    <mergeCell ref="F26:G26"/>
    <mergeCell ref="D22:E22"/>
    <mergeCell ref="F22:G22"/>
    <mergeCell ref="D23:E23"/>
    <mergeCell ref="F23:G23"/>
    <mergeCell ref="D19:E19"/>
    <mergeCell ref="F19:G19"/>
    <mergeCell ref="D20:E20"/>
    <mergeCell ref="F20:G20"/>
    <mergeCell ref="D21:E21"/>
    <mergeCell ref="F21:G21"/>
    <mergeCell ref="D18:E18"/>
    <mergeCell ref="F18:G18"/>
    <mergeCell ref="A1:E1"/>
    <mergeCell ref="A4:E4"/>
    <mergeCell ref="A14:B14"/>
    <mergeCell ref="D15:E15"/>
    <mergeCell ref="F15:G15"/>
    <mergeCell ref="D16:E16"/>
    <mergeCell ref="F16:G16"/>
    <mergeCell ref="D17:E17"/>
    <mergeCell ref="F17:G17"/>
    <mergeCell ref="A6:B6"/>
    <mergeCell ref="C6:H6"/>
    <mergeCell ref="A8:B8"/>
    <mergeCell ref="C8:H8"/>
    <mergeCell ref="B10:H10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&amp;RSeite 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H52"/>
  <sheetViews>
    <sheetView tabSelected="1" zoomScaleNormal="100" zoomScalePageLayoutView="90" workbookViewId="0">
      <selection activeCell="N20" sqref="N20"/>
    </sheetView>
  </sheetViews>
  <sheetFormatPr defaultColWidth="11.42578125" defaultRowHeight="13.15"/>
  <cols>
    <col min="3" max="3" width="11.42578125" customWidth="1"/>
    <col min="5" max="5" width="12.140625" bestFit="1" customWidth="1"/>
    <col min="8" max="8" width="12.85546875" customWidth="1"/>
  </cols>
  <sheetData>
    <row r="1" spans="1:8" ht="21">
      <c r="A1" s="152" t="s">
        <v>42</v>
      </c>
      <c r="B1" s="152"/>
      <c r="C1" s="152"/>
      <c r="D1" s="152"/>
      <c r="E1" s="152"/>
      <c r="F1" s="152"/>
      <c r="G1" s="64" t="s">
        <v>43</v>
      </c>
      <c r="H1" s="85"/>
    </row>
    <row r="2" spans="1:8" s="63" customFormat="1" ht="15">
      <c r="A2" s="151" t="s">
        <v>44</v>
      </c>
      <c r="B2" s="151"/>
      <c r="C2" s="151"/>
      <c r="D2" s="151"/>
      <c r="E2" s="151"/>
      <c r="F2" s="151"/>
    </row>
    <row r="3" spans="1:8" s="63" customFormat="1" ht="15" customHeight="1">
      <c r="A3" s="75"/>
      <c r="B3" s="75"/>
      <c r="C3" s="75"/>
      <c r="D3" s="75"/>
      <c r="E3" s="75"/>
      <c r="F3" s="75"/>
    </row>
    <row r="4" spans="1:8" s="63" customFormat="1" ht="15" customHeight="1">
      <c r="A4" s="75"/>
      <c r="B4" s="75"/>
      <c r="C4" s="75"/>
      <c r="D4" s="75"/>
      <c r="E4" s="75"/>
      <c r="F4" s="75"/>
    </row>
    <row r="5" spans="1:8" ht="15" customHeight="1"/>
    <row r="6" spans="1:8" ht="15" customHeight="1">
      <c r="A6" s="5" t="s">
        <v>45</v>
      </c>
      <c r="B6" s="2">
        <v>40</v>
      </c>
      <c r="C6" s="5"/>
      <c r="D6" s="5" t="s">
        <v>46</v>
      </c>
      <c r="E6" s="2">
        <v>305</v>
      </c>
      <c r="F6" s="5"/>
      <c r="G6" s="5" t="s">
        <v>47</v>
      </c>
      <c r="H6" s="2">
        <v>60</v>
      </c>
    </row>
    <row r="7" spans="1:8" ht="15" customHeight="1">
      <c r="A7" s="153" t="s">
        <v>48</v>
      </c>
      <c r="B7" s="153"/>
      <c r="C7" s="15"/>
      <c r="D7" s="153" t="s">
        <v>49</v>
      </c>
      <c r="E7" s="153"/>
      <c r="F7" s="15"/>
      <c r="G7" s="159" t="s">
        <v>50</v>
      </c>
      <c r="H7" s="159"/>
    </row>
    <row r="8" spans="1:8" ht="15" customHeight="1">
      <c r="A8" s="71"/>
      <c r="B8" s="71"/>
      <c r="C8" s="5"/>
      <c r="D8" s="72"/>
      <c r="E8" s="72"/>
      <c r="F8" s="5"/>
      <c r="G8" s="136"/>
      <c r="H8" s="136"/>
    </row>
    <row r="9" spans="1:8" ht="15" customHeight="1">
      <c r="A9" s="7" t="s">
        <v>51</v>
      </c>
      <c r="B9" s="5"/>
      <c r="C9" s="160" t="str">
        <f>IF('Deckblatt (Seite 1)'!E3="","",'Deckblatt (Seite 1)'!E3)</f>
        <v/>
      </c>
      <c r="D9" s="161"/>
      <c r="E9" s="161"/>
      <c r="F9" s="161"/>
      <c r="G9" s="162"/>
      <c r="H9" s="5"/>
    </row>
    <row r="10" spans="1:8" ht="15" customHeight="1">
      <c r="A10" s="5" t="s">
        <v>52</v>
      </c>
      <c r="B10" s="5"/>
      <c r="C10" s="5"/>
      <c r="D10" s="5"/>
      <c r="E10" s="5"/>
      <c r="F10" s="5"/>
      <c r="G10" s="5"/>
      <c r="H10" s="5"/>
    </row>
    <row r="11" spans="1:8" ht="15" customHeight="1">
      <c r="A11" s="5"/>
      <c r="B11" s="5"/>
      <c r="C11" s="5"/>
      <c r="D11" s="5"/>
      <c r="E11" s="5"/>
      <c r="F11" s="5"/>
      <c r="G11" s="5"/>
      <c r="H11" s="5"/>
    </row>
    <row r="12" spans="1:8" ht="15" customHeight="1">
      <c r="A12" s="5"/>
      <c r="B12" s="5"/>
      <c r="C12" s="5"/>
      <c r="D12" s="5"/>
      <c r="E12" s="5"/>
      <c r="F12" s="5"/>
      <c r="G12" s="5"/>
      <c r="H12" s="5"/>
    </row>
    <row r="13" spans="1:8" ht="15" customHeight="1">
      <c r="A13" s="166" t="s">
        <v>53</v>
      </c>
      <c r="B13" s="166"/>
      <c r="C13" s="166"/>
      <c r="D13" s="5"/>
      <c r="E13" s="17"/>
      <c r="F13" s="17"/>
      <c r="G13" s="15"/>
      <c r="H13" s="15"/>
    </row>
    <row r="14" spans="1:8" ht="15" customHeight="1">
      <c r="A14" s="8"/>
      <c r="B14" s="9"/>
      <c r="C14" s="9"/>
      <c r="D14" s="9"/>
      <c r="E14" s="9"/>
      <c r="F14" s="9"/>
      <c r="G14" s="9"/>
      <c r="H14" s="10"/>
    </row>
    <row r="15" spans="1:8" ht="15" customHeight="1">
      <c r="A15" s="11" t="s">
        <v>54</v>
      </c>
      <c r="B15" s="5"/>
      <c r="C15" s="163" t="str">
        <f>IF('Deckblatt (Seite 1)'!E10="","",'Deckblatt (Seite 1)'!E10)</f>
        <v>Kurs</v>
      </c>
      <c r="D15" s="164"/>
      <c r="E15" s="164"/>
      <c r="F15" s="164"/>
      <c r="G15" s="165"/>
      <c r="H15" s="12"/>
    </row>
    <row r="16" spans="1:8" ht="15" customHeight="1">
      <c r="A16" s="11"/>
      <c r="B16" s="5"/>
      <c r="C16" s="5"/>
      <c r="D16" s="5"/>
      <c r="E16" s="5"/>
      <c r="F16" s="5"/>
      <c r="G16" s="5"/>
      <c r="H16" s="12"/>
    </row>
    <row r="17" spans="1:8" ht="15" customHeight="1">
      <c r="A17" s="11" t="s">
        <v>55</v>
      </c>
      <c r="B17" s="160" t="str">
        <f>IF('Deckblatt (Seite 1)'!B14="","",'Deckblatt (Seite 1)'!B14)</f>
        <v/>
      </c>
      <c r="C17" s="161"/>
      <c r="D17" s="162"/>
      <c r="E17" s="13" t="s">
        <v>56</v>
      </c>
      <c r="F17" s="89">
        <f>'Deckblatt (Seite 1)'!F14</f>
        <v>0</v>
      </c>
      <c r="G17" s="13" t="s">
        <v>57</v>
      </c>
      <c r="H17" s="89">
        <f>'Deckblatt (Seite 1)'!H14</f>
        <v>0</v>
      </c>
    </row>
    <row r="18" spans="1:8" ht="15" customHeight="1">
      <c r="A18" s="11"/>
      <c r="B18" s="5"/>
      <c r="C18" s="5"/>
      <c r="D18" s="5"/>
      <c r="E18" s="5"/>
      <c r="F18" s="5"/>
      <c r="G18" s="5"/>
      <c r="H18" s="12"/>
    </row>
    <row r="19" spans="1:8" ht="15" customHeight="1">
      <c r="A19" s="157" t="s">
        <v>58</v>
      </c>
      <c r="B19" s="158"/>
      <c r="C19" s="90">
        <f>C21+E21+G21</f>
        <v>0</v>
      </c>
      <c r="D19" s="13" t="s">
        <v>59</v>
      </c>
      <c r="E19" s="88"/>
      <c r="G19" s="5" t="s">
        <v>60</v>
      </c>
      <c r="H19" s="87"/>
    </row>
    <row r="20" spans="1:8" ht="15" customHeight="1">
      <c r="A20" s="11"/>
      <c r="B20" s="5"/>
      <c r="C20" s="5"/>
      <c r="D20" s="5"/>
      <c r="E20" s="5"/>
      <c r="F20" s="5"/>
      <c r="G20" s="5"/>
      <c r="H20" s="12"/>
    </row>
    <row r="21" spans="1:8" ht="15" customHeight="1">
      <c r="A21" s="11" t="s">
        <v>61</v>
      </c>
      <c r="B21" s="13" t="s">
        <v>62</v>
      </c>
      <c r="C21" s="86"/>
      <c r="D21" s="13" t="s">
        <v>63</v>
      </c>
      <c r="E21" s="87"/>
      <c r="F21" s="13" t="s">
        <v>64</v>
      </c>
      <c r="G21" s="87"/>
      <c r="H21" s="12"/>
    </row>
    <row r="22" spans="1:8" ht="15" customHeight="1">
      <c r="A22" s="14"/>
      <c r="B22" s="15"/>
      <c r="C22" s="15"/>
      <c r="D22" s="15"/>
      <c r="E22" s="15"/>
      <c r="F22" s="15"/>
      <c r="G22" s="15"/>
      <c r="H22" s="16"/>
    </row>
    <row r="23" spans="1:8" ht="15" customHeight="1">
      <c r="A23" s="5"/>
      <c r="B23" s="5"/>
      <c r="C23" s="5"/>
      <c r="D23" s="5"/>
      <c r="E23" s="5"/>
      <c r="F23" s="5"/>
      <c r="G23" s="5"/>
      <c r="H23" s="5"/>
    </row>
    <row r="24" spans="1:8" ht="15" customHeight="1">
      <c r="A24" s="172" t="s">
        <v>65</v>
      </c>
      <c r="B24" s="172"/>
      <c r="C24" s="172"/>
      <c r="D24" s="5"/>
      <c r="E24" s="5"/>
      <c r="F24" s="5"/>
      <c r="G24" s="5"/>
      <c r="H24" s="5"/>
    </row>
    <row r="25" spans="1:8" ht="15" customHeight="1">
      <c r="A25" s="8"/>
      <c r="B25" s="9"/>
      <c r="C25" s="9"/>
      <c r="D25" s="9"/>
      <c r="E25" s="9"/>
      <c r="F25" s="9"/>
      <c r="G25" s="9"/>
      <c r="H25" s="10"/>
    </row>
    <row r="26" spans="1:8" ht="15" customHeight="1">
      <c r="A26" s="157" t="s">
        <v>66</v>
      </c>
      <c r="B26" s="158"/>
      <c r="C26" s="158"/>
      <c r="D26" s="94">
        <f>'Gesamtausgaben (Seite 4)'!F26</f>
        <v>0</v>
      </c>
      <c r="E26" s="5"/>
      <c r="F26" s="154" t="s">
        <v>67</v>
      </c>
      <c r="G26" s="155"/>
      <c r="H26" s="156"/>
    </row>
    <row r="27" spans="1:8" ht="15" customHeight="1">
      <c r="A27" s="157"/>
      <c r="B27" s="158"/>
      <c r="C27" s="158"/>
      <c r="D27" s="19"/>
      <c r="E27" s="5"/>
      <c r="F27" s="11"/>
      <c r="G27" s="5"/>
      <c r="H27" s="12"/>
    </row>
    <row r="28" spans="1:8" ht="15" customHeight="1" thickBot="1">
      <c r="A28" s="11"/>
      <c r="B28" s="5"/>
      <c r="C28" s="5"/>
      <c r="D28" s="19"/>
      <c r="E28" s="5"/>
      <c r="F28" s="11"/>
      <c r="G28" s="92">
        <f>D29*80/100</f>
        <v>0</v>
      </c>
      <c r="H28" s="12"/>
    </row>
    <row r="29" spans="1:8" ht="15" customHeight="1" thickTop="1" thickBot="1">
      <c r="A29" s="173" t="s">
        <v>68</v>
      </c>
      <c r="B29" s="174"/>
      <c r="C29" s="174"/>
      <c r="D29" s="91">
        <f>D26-D27</f>
        <v>0</v>
      </c>
      <c r="E29" s="5"/>
      <c r="F29" s="20"/>
      <c r="G29" s="15"/>
      <c r="H29" s="16"/>
    </row>
    <row r="30" spans="1:8" ht="15" customHeight="1" thickTop="1">
      <c r="A30" s="11"/>
      <c r="B30" s="5"/>
      <c r="C30" s="5"/>
      <c r="D30" s="19"/>
      <c r="E30" s="5"/>
      <c r="F30" s="5"/>
      <c r="G30" s="5"/>
      <c r="H30" s="12"/>
    </row>
    <row r="31" spans="1:8" ht="15" customHeight="1">
      <c r="A31" s="11" t="s">
        <v>69</v>
      </c>
      <c r="B31" s="5"/>
      <c r="C31" s="5"/>
      <c r="D31" s="95">
        <v>0</v>
      </c>
      <c r="E31" s="5"/>
      <c r="F31" s="154" t="s">
        <v>70</v>
      </c>
      <c r="G31" s="155"/>
      <c r="H31" s="156"/>
    </row>
    <row r="32" spans="1:8" ht="15" customHeight="1">
      <c r="A32" s="157" t="s">
        <v>71</v>
      </c>
      <c r="B32" s="158"/>
      <c r="C32" s="5"/>
      <c r="D32" s="95">
        <v>0</v>
      </c>
      <c r="E32" s="5"/>
      <c r="F32" s="21"/>
      <c r="G32" s="121"/>
      <c r="H32" s="22"/>
    </row>
    <row r="33" spans="1:8" ht="15" customHeight="1" thickBot="1">
      <c r="A33" s="11"/>
      <c r="B33" s="5"/>
      <c r="C33" s="5"/>
      <c r="D33" s="19"/>
      <c r="E33" s="5"/>
      <c r="F33" s="11"/>
      <c r="G33" s="92">
        <f>D29*20/100</f>
        <v>0</v>
      </c>
      <c r="H33" s="12"/>
    </row>
    <row r="34" spans="1:8" ht="15" customHeight="1" thickTop="1" thickBot="1">
      <c r="A34" s="157" t="s">
        <v>72</v>
      </c>
      <c r="B34" s="158"/>
      <c r="C34" s="5"/>
      <c r="D34" s="91">
        <f>IF(D31+D32&lt;G33,G33,D31+D32)</f>
        <v>0</v>
      </c>
      <c r="E34" s="5"/>
      <c r="F34" s="14"/>
      <c r="G34" s="15"/>
      <c r="H34" s="16"/>
    </row>
    <row r="35" spans="1:8" ht="15" customHeight="1" thickTop="1">
      <c r="A35" s="11"/>
      <c r="B35" s="5"/>
      <c r="C35" s="5"/>
      <c r="D35" s="19"/>
      <c r="E35" s="5"/>
      <c r="F35" s="5"/>
      <c r="G35" s="5"/>
      <c r="H35" s="12"/>
    </row>
    <row r="36" spans="1:8" ht="15" customHeight="1">
      <c r="A36" s="157" t="s">
        <v>73</v>
      </c>
      <c r="B36" s="158"/>
      <c r="C36" s="158"/>
      <c r="D36" s="94">
        <f>D29-D34</f>
        <v>0</v>
      </c>
      <c r="E36" s="5"/>
      <c r="F36" s="154" t="s">
        <v>74</v>
      </c>
      <c r="G36" s="155"/>
      <c r="H36" s="156"/>
    </row>
    <row r="37" spans="1:8" ht="15" customHeight="1">
      <c r="A37" s="23"/>
      <c r="B37" s="24"/>
      <c r="C37" s="24"/>
      <c r="D37" s="19"/>
      <c r="E37" s="5"/>
      <c r="F37" s="11"/>
      <c r="G37" s="5"/>
      <c r="H37" s="12"/>
    </row>
    <row r="38" spans="1:8" ht="15" customHeight="1">
      <c r="A38" s="14"/>
      <c r="B38" s="15"/>
      <c r="C38" s="15"/>
      <c r="D38" s="15"/>
      <c r="E38" s="15"/>
      <c r="F38" s="14"/>
      <c r="G38" s="93">
        <f>'Berechnungsblatt 2 (Seite 3)'!D49</f>
        <v>0</v>
      </c>
      <c r="H38" s="16"/>
    </row>
    <row r="39" spans="1:8" ht="15" customHeight="1" thickBot="1">
      <c r="A39" s="5"/>
      <c r="B39" s="5"/>
      <c r="C39" s="5"/>
      <c r="D39" s="5"/>
      <c r="E39" s="5"/>
      <c r="F39" s="5"/>
      <c r="G39" s="5"/>
      <c r="H39" s="5"/>
    </row>
    <row r="40" spans="1:8" ht="19.899999999999999" customHeight="1" thickBot="1">
      <c r="A40" s="167" t="s">
        <v>75</v>
      </c>
      <c r="B40" s="168"/>
      <c r="C40" s="168"/>
      <c r="D40" s="169"/>
      <c r="E40" s="170">
        <f>IF(D36&lt;=G28,IF(D36&lt;=G38,D36,IF(G38&lt;=G28,G38,D36)))</f>
        <v>0</v>
      </c>
      <c r="F40" s="171"/>
      <c r="G40" s="5"/>
      <c r="H40" s="5"/>
    </row>
    <row r="41" spans="1:8" ht="15" customHeight="1">
      <c r="A41" s="28"/>
      <c r="B41" s="28"/>
      <c r="C41" s="28"/>
      <c r="D41" s="65"/>
      <c r="E41" s="26"/>
      <c r="F41" s="5"/>
      <c r="G41" s="5"/>
      <c r="H41" s="5"/>
    </row>
    <row r="42" spans="1:8" ht="15" customHeight="1" thickBot="1">
      <c r="A42" s="176"/>
      <c r="B42" s="176"/>
      <c r="C42" s="237"/>
      <c r="D42" s="237"/>
      <c r="E42" s="237"/>
      <c r="F42" s="237"/>
      <c r="G42" s="237"/>
      <c r="H42" s="237"/>
    </row>
    <row r="43" spans="1:8" ht="15" customHeight="1" thickBot="1">
      <c r="A43" s="178" t="s">
        <v>76</v>
      </c>
      <c r="B43" s="179"/>
      <c r="C43" s="179"/>
      <c r="D43" s="179"/>
      <c r="E43" s="179"/>
      <c r="F43" s="179"/>
      <c r="G43" s="179"/>
      <c r="H43" s="180"/>
    </row>
    <row r="44" spans="1:8" ht="15" customHeight="1">
      <c r="A44" s="134"/>
      <c r="B44" s="125"/>
      <c r="C44" s="124"/>
      <c r="D44" s="135"/>
      <c r="E44" s="127"/>
      <c r="F44" s="125"/>
      <c r="G44" s="125"/>
      <c r="H44" s="126"/>
    </row>
    <row r="45" spans="1:8" ht="15" customHeight="1">
      <c r="A45" s="187" t="s">
        <v>77</v>
      </c>
      <c r="B45" s="188"/>
      <c r="C45" s="188"/>
      <c r="D45" s="128"/>
      <c r="E45" s="187" t="s">
        <v>78</v>
      </c>
      <c r="F45" s="188"/>
      <c r="G45" s="188"/>
      <c r="H45" s="126"/>
    </row>
    <row r="46" spans="1:8" ht="15" customHeight="1">
      <c r="A46" s="127"/>
      <c r="B46" s="125"/>
      <c r="C46" s="125"/>
      <c r="D46" s="129"/>
      <c r="E46" s="127"/>
      <c r="F46" s="125"/>
      <c r="G46" s="125"/>
      <c r="H46" s="126"/>
    </row>
    <row r="47" spans="1:8" ht="15" customHeight="1">
      <c r="A47" s="182" t="s">
        <v>79</v>
      </c>
      <c r="B47" s="181">
        <f>E40</f>
        <v>0</v>
      </c>
      <c r="C47" s="181"/>
      <c r="D47" s="129"/>
      <c r="E47" s="182" t="s">
        <v>79</v>
      </c>
      <c r="F47" s="181">
        <f>B47</f>
        <v>0</v>
      </c>
      <c r="G47" s="181"/>
      <c r="H47" s="126"/>
    </row>
    <row r="48" spans="1:8" ht="15" customHeight="1">
      <c r="A48" s="182"/>
      <c r="B48" s="181"/>
      <c r="C48" s="181"/>
      <c r="D48" s="130"/>
      <c r="E48" s="182"/>
      <c r="F48" s="181"/>
      <c r="G48" s="181"/>
      <c r="H48" s="126"/>
    </row>
    <row r="49" spans="1:8" ht="15" customHeight="1">
      <c r="A49" s="138"/>
      <c r="B49" s="137"/>
      <c r="C49" s="137"/>
      <c r="D49" s="130"/>
      <c r="E49" s="187" t="s">
        <v>80</v>
      </c>
      <c r="F49" s="188"/>
      <c r="G49" s="188"/>
      <c r="H49" s="189"/>
    </row>
    <row r="50" spans="1:8" ht="15" customHeight="1">
      <c r="A50" s="175"/>
      <c r="B50" s="174"/>
      <c r="C50" s="174"/>
      <c r="D50" s="131"/>
      <c r="E50" s="132"/>
      <c r="F50" s="122"/>
      <c r="G50" s="123"/>
      <c r="H50" s="133"/>
    </row>
    <row r="51" spans="1:8" ht="15" customHeight="1">
      <c r="A51" s="183" t="s">
        <v>81</v>
      </c>
      <c r="B51" s="184"/>
      <c r="C51" s="184"/>
      <c r="D51" s="185"/>
      <c r="E51" s="186" t="s">
        <v>82</v>
      </c>
      <c r="F51" s="184"/>
      <c r="G51" s="184"/>
      <c r="H51" s="185"/>
    </row>
    <row r="52" spans="1:8" ht="15" customHeight="1">
      <c r="A52" s="177" t="s">
        <v>83</v>
      </c>
      <c r="B52" s="177"/>
      <c r="C52" s="177"/>
      <c r="D52" s="177"/>
      <c r="E52" s="177" t="s">
        <v>83</v>
      </c>
      <c r="F52" s="177"/>
      <c r="G52" s="177"/>
      <c r="H52" s="177"/>
    </row>
  </sheetData>
  <sheetProtection selectLockedCells="1"/>
  <mergeCells count="36">
    <mergeCell ref="A50:C50"/>
    <mergeCell ref="A42:H42"/>
    <mergeCell ref="A52:D52"/>
    <mergeCell ref="A43:H43"/>
    <mergeCell ref="F47:G48"/>
    <mergeCell ref="E47:E48"/>
    <mergeCell ref="A51:D51"/>
    <mergeCell ref="E51:H51"/>
    <mergeCell ref="A45:C45"/>
    <mergeCell ref="E45:G45"/>
    <mergeCell ref="E49:H49"/>
    <mergeCell ref="E52:H52"/>
    <mergeCell ref="B47:C48"/>
    <mergeCell ref="A47:A48"/>
    <mergeCell ref="A40:D40"/>
    <mergeCell ref="E40:F40"/>
    <mergeCell ref="A24:C24"/>
    <mergeCell ref="A32:B32"/>
    <mergeCell ref="A34:B34"/>
    <mergeCell ref="A36:C36"/>
    <mergeCell ref="F31:H31"/>
    <mergeCell ref="F36:H36"/>
    <mergeCell ref="A27:C27"/>
    <mergeCell ref="A29:C29"/>
    <mergeCell ref="A1:F1"/>
    <mergeCell ref="A2:F2"/>
    <mergeCell ref="A7:B7"/>
    <mergeCell ref="D7:E7"/>
    <mergeCell ref="F26:H26"/>
    <mergeCell ref="A26:C26"/>
    <mergeCell ref="A19:B19"/>
    <mergeCell ref="G7:H7"/>
    <mergeCell ref="C9:G9"/>
    <mergeCell ref="C15:G15"/>
    <mergeCell ref="B17:D17"/>
    <mergeCell ref="A13:C13"/>
  </mergeCells>
  <conditionalFormatting sqref="D41 E40">
    <cfRule type="containsText" dxfId="6" priority="30" operator="containsText" text="FALSCH">
      <formula>NOT(ISERROR(SEARCH("FALSCH",D40)))</formula>
    </cfRule>
  </conditionalFormatting>
  <conditionalFormatting sqref="F50">
    <cfRule type="cellIs" dxfId="5" priority="26" operator="equal">
      <formula>0</formula>
    </cfRule>
  </conditionalFormatting>
  <conditionalFormatting sqref="G50">
    <cfRule type="cellIs" dxfId="4" priority="23" operator="equal">
      <formula>0</formula>
    </cfRule>
    <cfRule type="cellIs" dxfId="3" priority="24" operator="equal">
      <formula>3412.5</formula>
    </cfRule>
  </conditionalFormatting>
  <conditionalFormatting sqref="G50">
    <cfRule type="cellIs" dxfId="2" priority="17" operator="equal">
      <formula>$F$50</formula>
    </cfRule>
  </conditionalFormatting>
  <conditionalFormatting sqref="C19 F17 H17">
    <cfRule type="cellIs" dxfId="1" priority="8" operator="equal">
      <formula>0</formula>
    </cfRule>
  </conditionalFormatting>
  <conditionalFormatting sqref="D41 E40">
    <cfRule type="cellIs" dxfId="0" priority="33" operator="equal">
      <formula>#REF!</formula>
    </cfRule>
  </conditionalFormatting>
  <pageMargins left="0.59055118110236227" right="0.59055118110236227" top="0.78740157480314965" bottom="0.39370078740157483" header="0.31496062992125984" footer="0.31496062992125984"/>
  <pageSetup paperSize="9" scale="98" orientation="portrait" r:id="rId1"/>
  <headerFooter>
    <oddHeader>&amp;RSeite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H59"/>
  <sheetViews>
    <sheetView zoomScale="90" zoomScaleNormal="90" zoomScalePageLayoutView="85" workbookViewId="0">
      <selection activeCell="J32" sqref="J32"/>
    </sheetView>
  </sheetViews>
  <sheetFormatPr defaultColWidth="11.42578125" defaultRowHeight="13.15"/>
  <cols>
    <col min="8" max="8" width="12" customWidth="1"/>
  </cols>
  <sheetData>
    <row r="1" spans="1:8" ht="21">
      <c r="A1" s="152" t="s">
        <v>42</v>
      </c>
      <c r="B1" s="152"/>
      <c r="C1" s="152"/>
      <c r="D1" s="152"/>
      <c r="E1" s="152"/>
      <c r="F1" s="152"/>
      <c r="G1" s="64" t="s">
        <v>43</v>
      </c>
    </row>
    <row r="2" spans="1:8" ht="12.75" customHeight="1">
      <c r="A2" s="64"/>
      <c r="B2" s="64"/>
      <c r="C2" s="64"/>
      <c r="D2" s="64"/>
      <c r="E2" s="64"/>
      <c r="F2" s="64"/>
      <c r="G2" s="64"/>
    </row>
    <row r="4" spans="1:8">
      <c r="A4" s="5" t="s">
        <v>45</v>
      </c>
      <c r="B4" s="6">
        <f>'Berechnungsblatt 1 (Seite 2)'!B6</f>
        <v>40</v>
      </c>
      <c r="C4" s="5"/>
      <c r="D4" s="5" t="s">
        <v>46</v>
      </c>
      <c r="E4" s="6">
        <f>'Berechnungsblatt 1 (Seite 2)'!E6</f>
        <v>305</v>
      </c>
      <c r="F4" s="5"/>
      <c r="G4" s="5" t="s">
        <v>47</v>
      </c>
      <c r="H4" s="6">
        <v>60</v>
      </c>
    </row>
    <row r="5" spans="1:8">
      <c r="A5" s="192" t="str">
        <f>'Berechnungsblatt 1 (Seite 2)'!A7</f>
        <v>(pro Tag, pro Teilnehmer)</v>
      </c>
      <c r="B5" s="192"/>
      <c r="C5" s="5"/>
      <c r="D5" s="192" t="str">
        <f>'Berechnungsblatt 1 (Seite 2)'!D7</f>
        <v>(pro Tag, pro Referent)</v>
      </c>
      <c r="E5" s="192"/>
      <c r="F5" s="5"/>
      <c r="G5" s="192" t="str">
        <f>'Berechnungsblatt 1 (Seite 2)'!G7</f>
        <v>(max. 60,00 € nach KJP auf Basis BRKG)</v>
      </c>
      <c r="H5" s="192"/>
    </row>
    <row r="6" spans="1:8">
      <c r="A6" s="71"/>
      <c r="B6" s="71"/>
      <c r="C6" s="5"/>
      <c r="D6" s="72"/>
      <c r="E6" s="72"/>
      <c r="F6" s="5"/>
      <c r="G6" s="71"/>
      <c r="H6" s="71"/>
    </row>
    <row r="7" spans="1:8">
      <c r="A7" s="7" t="s">
        <v>51</v>
      </c>
      <c r="B7" s="5"/>
      <c r="C7" s="163" t="str">
        <f>IF('Deckblatt (Seite 1)'!E3="","",'Deckblatt (Seite 1)'!E3)</f>
        <v/>
      </c>
      <c r="D7" s="164"/>
      <c r="E7" s="164"/>
      <c r="F7" s="164"/>
      <c r="G7" s="165"/>
      <c r="H7" s="5"/>
    </row>
    <row r="8" spans="1:8">
      <c r="A8" s="5"/>
      <c r="B8" s="5"/>
      <c r="C8" s="5"/>
      <c r="D8" s="5"/>
      <c r="E8" s="5"/>
      <c r="F8" s="5"/>
      <c r="G8" s="5"/>
      <c r="H8" s="5"/>
    </row>
    <row r="9" spans="1:8">
      <c r="A9" s="172" t="s">
        <v>53</v>
      </c>
      <c r="B9" s="172"/>
      <c r="C9" s="172"/>
      <c r="D9" s="5"/>
      <c r="E9" s="7"/>
      <c r="F9" s="7"/>
      <c r="G9" s="5"/>
      <c r="H9" s="5"/>
    </row>
    <row r="10" spans="1:8">
      <c r="A10" s="5"/>
      <c r="B10" s="5"/>
      <c r="C10" s="5"/>
      <c r="D10" s="5"/>
      <c r="E10" s="5"/>
      <c r="F10" s="5"/>
      <c r="G10" s="5"/>
      <c r="H10" s="5"/>
    </row>
    <row r="11" spans="1:8">
      <c r="A11" s="7" t="s">
        <v>84</v>
      </c>
      <c r="B11" s="5"/>
      <c r="C11" s="5"/>
      <c r="D11" s="5"/>
      <c r="E11" s="5"/>
      <c r="F11" s="5"/>
      <c r="G11" s="5"/>
      <c r="H11" s="5"/>
    </row>
    <row r="12" spans="1:8">
      <c r="A12" s="8"/>
      <c r="B12" s="9"/>
      <c r="C12" s="9"/>
      <c r="D12" s="9"/>
      <c r="E12" s="9"/>
      <c r="F12" s="9"/>
      <c r="G12" s="9"/>
      <c r="H12" s="10"/>
    </row>
    <row r="13" spans="1:8">
      <c r="A13" s="11" t="s">
        <v>85</v>
      </c>
      <c r="B13" s="5"/>
      <c r="C13" s="5"/>
      <c r="D13" s="96">
        <f>'Gesamtausgaben (Seite 4)'!F19</f>
        <v>0</v>
      </c>
      <c r="E13" s="5"/>
      <c r="F13" s="5"/>
      <c r="G13" s="5"/>
      <c r="H13" s="12"/>
    </row>
    <row r="14" spans="1:8">
      <c r="A14" s="11"/>
      <c r="B14" s="5"/>
      <c r="C14" s="5"/>
      <c r="D14" s="5"/>
      <c r="E14" s="5"/>
      <c r="F14" s="5"/>
      <c r="G14" s="5"/>
      <c r="H14" s="12"/>
    </row>
    <row r="15" spans="1:8">
      <c r="A15" s="11" t="s">
        <v>86</v>
      </c>
      <c r="B15" s="5"/>
      <c r="C15" s="5"/>
      <c r="D15" s="97">
        <f>F15*H15</f>
        <v>0</v>
      </c>
      <c r="E15" s="18" t="s">
        <v>87</v>
      </c>
      <c r="F15" s="87"/>
      <c r="G15" s="18" t="s">
        <v>88</v>
      </c>
      <c r="H15" s="97">
        <f>H4</f>
        <v>60</v>
      </c>
    </row>
    <row r="16" spans="1:8">
      <c r="A16" s="11"/>
      <c r="B16" s="5"/>
      <c r="C16" s="5"/>
      <c r="D16" s="5"/>
      <c r="E16" s="5"/>
      <c r="F16" s="5"/>
      <c r="G16" s="5"/>
      <c r="H16" s="12"/>
    </row>
    <row r="17" spans="1:8" ht="13.9" thickBot="1">
      <c r="A17" s="11" t="s">
        <v>89</v>
      </c>
      <c r="B17" s="5"/>
      <c r="C17" s="5"/>
      <c r="D17" s="92">
        <f>IF(D15&lt;D13,D15,D13)</f>
        <v>0</v>
      </c>
      <c r="E17" s="5"/>
      <c r="F17" s="5"/>
      <c r="G17" s="5"/>
      <c r="H17" s="12"/>
    </row>
    <row r="18" spans="1:8" ht="13.9" thickTop="1">
      <c r="A18" s="14"/>
      <c r="B18" s="15"/>
      <c r="C18" s="15"/>
      <c r="D18" s="15"/>
      <c r="E18" s="15"/>
      <c r="F18" s="15"/>
      <c r="G18" s="15"/>
      <c r="H18" s="16"/>
    </row>
    <row r="19" spans="1:8">
      <c r="A19" s="5"/>
      <c r="B19" s="5"/>
      <c r="C19" s="5"/>
      <c r="D19" s="5"/>
      <c r="E19" s="5"/>
      <c r="F19" s="5"/>
      <c r="G19" s="5"/>
      <c r="H19" s="5"/>
    </row>
    <row r="20" spans="1:8">
      <c r="A20" s="7" t="s">
        <v>90</v>
      </c>
      <c r="B20" s="5"/>
      <c r="C20" s="5"/>
      <c r="D20" s="5"/>
      <c r="E20" s="5"/>
      <c r="F20" s="5"/>
      <c r="G20" s="5"/>
      <c r="H20" s="5"/>
    </row>
    <row r="21" spans="1:8">
      <c r="A21" s="8"/>
      <c r="B21" s="9"/>
      <c r="C21" s="9"/>
      <c r="D21" s="9"/>
      <c r="E21" s="9"/>
      <c r="F21" s="9"/>
      <c r="G21" s="9"/>
      <c r="H21" s="10"/>
    </row>
    <row r="22" spans="1:8">
      <c r="A22" s="11" t="s">
        <v>91</v>
      </c>
      <c r="B22" s="5"/>
      <c r="C22" s="5"/>
      <c r="D22" s="96">
        <f>'Gesamtausgaben (Seite 4)'!F20</f>
        <v>0</v>
      </c>
      <c r="E22" s="5"/>
      <c r="F22" s="158" t="s">
        <v>92</v>
      </c>
      <c r="G22" s="193"/>
      <c r="H22" s="96">
        <f>'Gesamtausgaben (Seite 4)'!F22</f>
        <v>0</v>
      </c>
    </row>
    <row r="23" spans="1:8">
      <c r="A23" s="11" t="s">
        <v>93</v>
      </c>
      <c r="B23" s="5"/>
      <c r="C23" s="5"/>
      <c r="D23" s="96">
        <f>'Gesamtausgaben (Seite 4)'!F21</f>
        <v>0</v>
      </c>
      <c r="E23" s="5"/>
      <c r="F23" s="158" t="s">
        <v>94</v>
      </c>
      <c r="G23" s="193"/>
      <c r="H23" s="96">
        <f>'Gesamtausgaben (Seite 4)'!F23</f>
        <v>0</v>
      </c>
    </row>
    <row r="24" spans="1:8">
      <c r="A24" s="11"/>
      <c r="B24" s="5"/>
      <c r="C24" s="5"/>
      <c r="D24" s="19"/>
      <c r="E24" s="5"/>
      <c r="F24" s="5"/>
      <c r="G24" s="5"/>
      <c r="H24" s="12"/>
    </row>
    <row r="25" spans="1:8">
      <c r="A25" s="11" t="s">
        <v>95</v>
      </c>
      <c r="B25" s="5"/>
      <c r="C25" s="5"/>
      <c r="D25" s="96">
        <f>SUM(D22+D23+H22+H23)</f>
        <v>0</v>
      </c>
      <c r="E25" s="5"/>
      <c r="F25" s="5"/>
      <c r="G25" s="5"/>
      <c r="H25" s="12"/>
    </row>
    <row r="26" spans="1:8">
      <c r="A26" s="11"/>
      <c r="B26" s="5"/>
      <c r="C26" s="5"/>
      <c r="D26" s="19"/>
      <c r="E26" s="5"/>
      <c r="F26" s="5"/>
      <c r="G26" s="5"/>
      <c r="H26" s="12"/>
    </row>
    <row r="27" spans="1:8">
      <c r="A27" s="190" t="s">
        <v>96</v>
      </c>
      <c r="B27" s="191"/>
      <c r="C27" s="3" t="s">
        <v>97</v>
      </c>
      <c r="D27" s="3" t="s">
        <v>98</v>
      </c>
      <c r="E27" s="3" t="s">
        <v>99</v>
      </c>
      <c r="F27" s="3" t="s">
        <v>100</v>
      </c>
      <c r="G27" s="4" t="s">
        <v>79</v>
      </c>
      <c r="H27" s="12"/>
    </row>
    <row r="28" spans="1:8">
      <c r="A28" s="157" t="s">
        <v>101</v>
      </c>
      <c r="B28" s="158"/>
      <c r="C28" s="101">
        <v>0</v>
      </c>
      <c r="D28" s="1">
        <f>'Berechnungsblatt 1 (Seite 2)'!H17-'Berechnungsblatt 1 (Seite 2)'!F17+1</f>
        <v>1</v>
      </c>
      <c r="E28" s="25">
        <f t="shared" ref="E28:E32" si="0">C28*D28</f>
        <v>0</v>
      </c>
      <c r="F28" s="5"/>
      <c r="G28" s="19">
        <f t="shared" ref="G28:G32" si="1">E28*$B$4</f>
        <v>0</v>
      </c>
      <c r="H28" s="12"/>
    </row>
    <row r="29" spans="1:8">
      <c r="A29" s="157" t="s">
        <v>101</v>
      </c>
      <c r="B29" s="158"/>
      <c r="C29" s="101">
        <v>0</v>
      </c>
      <c r="D29" s="1">
        <f>'Berechnungsblatt 1 (Seite 2)'!H17-'Berechnungsblatt 1 (Seite 2)'!F17</f>
        <v>0</v>
      </c>
      <c r="E29" s="25">
        <f t="shared" si="0"/>
        <v>0</v>
      </c>
      <c r="F29" s="5"/>
      <c r="G29" s="19">
        <f t="shared" si="1"/>
        <v>0</v>
      </c>
      <c r="H29" s="12"/>
    </row>
    <row r="30" spans="1:8">
      <c r="A30" s="157" t="s">
        <v>101</v>
      </c>
      <c r="B30" s="158"/>
      <c r="C30" s="101">
        <v>0</v>
      </c>
      <c r="D30" s="1">
        <f>'Berechnungsblatt 1 (Seite 2)'!H17-'Berechnungsblatt 1 (Seite 2)'!F17-1</f>
        <v>-1</v>
      </c>
      <c r="E30" s="25">
        <f t="shared" si="0"/>
        <v>0</v>
      </c>
      <c r="F30" s="5"/>
      <c r="G30" s="19">
        <f t="shared" si="1"/>
        <v>0</v>
      </c>
      <c r="H30" s="12"/>
    </row>
    <row r="31" spans="1:8">
      <c r="A31" s="157" t="s">
        <v>101</v>
      </c>
      <c r="B31" s="158"/>
      <c r="C31" s="101">
        <v>0</v>
      </c>
      <c r="D31" s="1">
        <f>'Berechnungsblatt 1 (Seite 2)'!H17-'Berechnungsblatt 1 (Seite 2)'!F17-2</f>
        <v>-2</v>
      </c>
      <c r="E31" s="25">
        <f t="shared" si="0"/>
        <v>0</v>
      </c>
      <c r="F31" s="5"/>
      <c r="G31" s="19">
        <f t="shared" si="1"/>
        <v>0</v>
      </c>
      <c r="H31" s="12"/>
    </row>
    <row r="32" spans="1:8">
      <c r="A32" s="157" t="s">
        <v>101</v>
      </c>
      <c r="B32" s="158"/>
      <c r="C32" s="101">
        <v>0</v>
      </c>
      <c r="D32" s="1">
        <f>'Berechnungsblatt 1 (Seite 2)'!H17-'Berechnungsblatt 1 (Seite 2)'!F17-3</f>
        <v>-3</v>
      </c>
      <c r="E32" s="25">
        <f t="shared" si="0"/>
        <v>0</v>
      </c>
      <c r="F32" s="5"/>
      <c r="G32" s="19">
        <f t="shared" si="1"/>
        <v>0</v>
      </c>
      <c r="H32" s="12"/>
    </row>
    <row r="33" spans="1:8">
      <c r="A33" s="11"/>
      <c r="B33" s="5"/>
      <c r="C33" s="5"/>
      <c r="D33" s="5"/>
      <c r="E33" s="5"/>
      <c r="F33" s="5"/>
      <c r="G33" s="5"/>
      <c r="H33" s="12"/>
    </row>
    <row r="34" spans="1:8">
      <c r="A34" s="11"/>
      <c r="B34" s="27" t="s">
        <v>95</v>
      </c>
      <c r="C34" s="98">
        <f>SUM(C28:C32)</f>
        <v>0</v>
      </c>
      <c r="D34" s="5"/>
      <c r="E34" s="99">
        <f>SUM(E28:E32)</f>
        <v>0</v>
      </c>
      <c r="F34" s="5"/>
      <c r="G34" s="100">
        <f>SUM(G28:G32)</f>
        <v>0</v>
      </c>
      <c r="H34" s="12"/>
    </row>
    <row r="35" spans="1:8">
      <c r="A35" s="11"/>
      <c r="B35" s="5"/>
      <c r="C35" s="5"/>
      <c r="D35" s="5"/>
      <c r="E35" s="5"/>
      <c r="F35" s="5"/>
      <c r="G35" s="5"/>
      <c r="H35" s="12"/>
    </row>
    <row r="36" spans="1:8" ht="13.9" thickBot="1">
      <c r="A36" s="11" t="s">
        <v>102</v>
      </c>
      <c r="B36" s="5"/>
      <c r="C36" s="5"/>
      <c r="D36" s="92">
        <f>G34</f>
        <v>0</v>
      </c>
      <c r="E36" s="5"/>
      <c r="F36" s="5"/>
      <c r="G36" s="5"/>
      <c r="H36" s="12"/>
    </row>
    <row r="37" spans="1:8" ht="13.9" thickTop="1">
      <c r="A37" s="14"/>
      <c r="B37" s="15"/>
      <c r="C37" s="15"/>
      <c r="D37" s="15"/>
      <c r="E37" s="15"/>
      <c r="F37" s="15"/>
      <c r="G37" s="15"/>
      <c r="H37" s="16"/>
    </row>
    <row r="38" spans="1:8">
      <c r="A38" s="5"/>
      <c r="B38" s="5"/>
      <c r="C38" s="5"/>
      <c r="D38" s="5"/>
      <c r="E38" s="5"/>
      <c r="F38" s="5"/>
      <c r="G38" s="5"/>
      <c r="H38" s="5"/>
    </row>
    <row r="39" spans="1:8">
      <c r="A39" s="7" t="s">
        <v>103</v>
      </c>
      <c r="B39" s="5"/>
      <c r="C39" s="5"/>
      <c r="D39" s="5"/>
      <c r="E39" s="5"/>
      <c r="F39" s="5"/>
      <c r="G39" s="5"/>
      <c r="H39" s="5"/>
    </row>
    <row r="40" spans="1:8">
      <c r="A40" s="8"/>
      <c r="B40" s="9"/>
      <c r="C40" s="9"/>
      <c r="D40" s="9"/>
      <c r="E40" s="9"/>
      <c r="F40" s="9"/>
      <c r="G40" s="9"/>
      <c r="H40" s="10"/>
    </row>
    <row r="41" spans="1:8">
      <c r="A41" s="157" t="s">
        <v>104</v>
      </c>
      <c r="B41" s="158"/>
      <c r="C41" s="193"/>
      <c r="D41" s="102">
        <f>'Gesamtausgaben (Seite 4)'!F24</f>
        <v>0</v>
      </c>
      <c r="E41" s="5"/>
      <c r="F41" s="5"/>
      <c r="G41" s="5"/>
      <c r="H41" s="97">
        <f>E4</f>
        <v>305</v>
      </c>
    </row>
    <row r="42" spans="1:8">
      <c r="A42" s="11"/>
      <c r="B42" s="5"/>
      <c r="C42" s="5"/>
      <c r="D42" s="5"/>
      <c r="E42" s="5"/>
      <c r="F42" s="5"/>
      <c r="G42" s="5"/>
      <c r="H42" s="12"/>
    </row>
    <row r="43" spans="1:8">
      <c r="A43" s="157" t="s">
        <v>105</v>
      </c>
      <c r="B43" s="158"/>
      <c r="C43" s="5"/>
      <c r="D43" s="97">
        <f>F43*H41*H43</f>
        <v>0</v>
      </c>
      <c r="E43" s="13" t="s">
        <v>106</v>
      </c>
      <c r="F43" s="104" t="s">
        <v>107</v>
      </c>
      <c r="G43" s="13" t="s">
        <v>108</v>
      </c>
      <c r="H43" s="105">
        <v>0</v>
      </c>
    </row>
    <row r="44" spans="1:8">
      <c r="A44" s="11"/>
      <c r="B44" s="5"/>
      <c r="C44" s="5"/>
      <c r="D44" s="5"/>
      <c r="E44" s="5"/>
      <c r="F44" s="5"/>
      <c r="G44" s="5"/>
      <c r="H44" s="12"/>
    </row>
    <row r="45" spans="1:8">
      <c r="A45" s="11"/>
      <c r="B45" s="5"/>
      <c r="C45" s="5"/>
      <c r="D45" s="5"/>
      <c r="E45" s="5"/>
      <c r="F45" s="5"/>
      <c r="G45" s="5"/>
      <c r="H45" s="12"/>
    </row>
    <row r="46" spans="1:8" ht="13.9" thickBot="1">
      <c r="A46" s="157" t="s">
        <v>109</v>
      </c>
      <c r="B46" s="158"/>
      <c r="C46" s="5"/>
      <c r="D46" s="92">
        <f>IF(D43&lt;D41,D43,D41)</f>
        <v>0</v>
      </c>
      <c r="E46" s="5"/>
      <c r="F46" s="5"/>
      <c r="G46" s="5"/>
      <c r="H46" s="12"/>
    </row>
    <row r="47" spans="1:8" ht="13.9" thickTop="1">
      <c r="A47" s="14"/>
      <c r="B47" s="15"/>
      <c r="C47" s="15"/>
      <c r="D47" s="15"/>
      <c r="E47" s="15"/>
      <c r="F47" s="15"/>
      <c r="G47" s="15"/>
      <c r="H47" s="16"/>
    </row>
    <row r="48" spans="1:8" ht="13.9" thickBot="1">
      <c r="A48" s="5"/>
      <c r="B48" s="5"/>
      <c r="C48" s="5"/>
      <c r="D48" s="5"/>
      <c r="E48" s="5"/>
      <c r="F48" s="5"/>
      <c r="G48" s="5"/>
      <c r="H48" s="5"/>
    </row>
    <row r="49" spans="1:8" ht="13.9" thickBot="1">
      <c r="A49" s="172" t="s">
        <v>110</v>
      </c>
      <c r="B49" s="172"/>
      <c r="C49" s="172"/>
      <c r="D49" s="103">
        <f>D17+D36+D46</f>
        <v>0</v>
      </c>
      <c r="E49" s="5"/>
      <c r="F49" s="5"/>
      <c r="G49" s="5"/>
      <c r="H49" s="5"/>
    </row>
    <row r="50" spans="1:8">
      <c r="A50" s="5"/>
      <c r="B50" s="5"/>
      <c r="C50" s="5"/>
      <c r="D50" s="5"/>
      <c r="E50" s="5"/>
      <c r="F50" s="5"/>
      <c r="G50" s="5"/>
      <c r="H50" s="5"/>
    </row>
    <row r="52" spans="1:8">
      <c r="A52" s="148" t="s">
        <v>111</v>
      </c>
      <c r="B52" s="148"/>
      <c r="C52" s="148"/>
      <c r="D52" s="148"/>
      <c r="E52" s="148"/>
      <c r="F52" s="148"/>
      <c r="G52" s="148"/>
      <c r="H52" s="148"/>
    </row>
    <row r="53" spans="1:8">
      <c r="A53" s="148" t="s">
        <v>112</v>
      </c>
      <c r="B53" s="148"/>
      <c r="C53" s="148"/>
      <c r="D53" s="148"/>
      <c r="E53" s="148"/>
      <c r="F53" s="148"/>
      <c r="G53" s="148"/>
      <c r="H53" s="148"/>
    </row>
    <row r="54" spans="1:8">
      <c r="A54" s="195" t="s">
        <v>113</v>
      </c>
      <c r="B54" s="195"/>
      <c r="C54" s="195"/>
      <c r="D54" s="195"/>
      <c r="E54" s="195"/>
      <c r="F54" s="195"/>
      <c r="G54" s="195"/>
      <c r="H54" s="195"/>
    </row>
    <row r="55" spans="1:8">
      <c r="A55" s="148" t="s">
        <v>114</v>
      </c>
      <c r="B55" s="148"/>
      <c r="C55" s="148"/>
      <c r="D55" s="148"/>
      <c r="E55" s="148"/>
      <c r="F55" s="148"/>
      <c r="G55" s="148"/>
      <c r="H55" s="148"/>
    </row>
    <row r="56" spans="1:8">
      <c r="A56" s="76"/>
      <c r="B56" s="76"/>
      <c r="C56" s="76"/>
      <c r="D56" s="76"/>
      <c r="E56" s="76"/>
      <c r="F56" s="76"/>
      <c r="G56" s="76"/>
      <c r="H56" s="76"/>
    </row>
    <row r="58" spans="1:8">
      <c r="A58" s="143"/>
      <c r="B58" s="143"/>
      <c r="C58" s="143"/>
      <c r="E58" s="143"/>
      <c r="F58" s="143"/>
      <c r="G58" s="143"/>
      <c r="H58" s="143"/>
    </row>
    <row r="59" spans="1:8">
      <c r="A59" s="139" t="s">
        <v>115</v>
      </c>
      <c r="B59" s="139"/>
      <c r="C59" s="139"/>
      <c r="E59" s="194" t="s">
        <v>116</v>
      </c>
      <c r="F59" s="194"/>
      <c r="G59" s="194"/>
      <c r="H59" s="194"/>
    </row>
  </sheetData>
  <mergeCells count="26">
    <mergeCell ref="A59:C59"/>
    <mergeCell ref="E59:H59"/>
    <mergeCell ref="E58:H58"/>
    <mergeCell ref="A41:C41"/>
    <mergeCell ref="A43:B43"/>
    <mergeCell ref="A46:B46"/>
    <mergeCell ref="A49:C49"/>
    <mergeCell ref="A52:H52"/>
    <mergeCell ref="A53:H53"/>
    <mergeCell ref="A54:H54"/>
    <mergeCell ref="A55:H55"/>
    <mergeCell ref="A58:C58"/>
    <mergeCell ref="G5:H5"/>
    <mergeCell ref="A5:B5"/>
    <mergeCell ref="F22:G22"/>
    <mergeCell ref="F23:G23"/>
    <mergeCell ref="C7:G7"/>
    <mergeCell ref="A9:C9"/>
    <mergeCell ref="A1:F1"/>
    <mergeCell ref="A31:B31"/>
    <mergeCell ref="A32:B32"/>
    <mergeCell ref="A27:B27"/>
    <mergeCell ref="D5:E5"/>
    <mergeCell ref="A28:B28"/>
    <mergeCell ref="A29:B29"/>
    <mergeCell ref="A30:B30"/>
  </mergeCells>
  <pageMargins left="0.70866141732283472" right="0.43307086614173229" top="0.78740157480314965" bottom="0.59055118110236227" header="0.31496062992125984" footer="0.31496062992125984"/>
  <pageSetup paperSize="9" orientation="portrait" r:id="rId1"/>
  <headerFooter>
    <oddHeader xml:space="preserve">&amp;RSeite 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H26"/>
  <sheetViews>
    <sheetView zoomScale="90" zoomScaleNormal="90" zoomScalePageLayoutView="85" workbookViewId="0">
      <selection activeCell="F23" sqref="F23:G23"/>
    </sheetView>
  </sheetViews>
  <sheetFormatPr defaultColWidth="11.42578125" defaultRowHeight="13.15"/>
  <cols>
    <col min="1" max="1" width="10" bestFit="1" customWidth="1"/>
    <col min="3" max="3" width="9.140625" customWidth="1"/>
  </cols>
  <sheetData>
    <row r="1" spans="1:8" ht="21">
      <c r="A1" s="200" t="s">
        <v>117</v>
      </c>
      <c r="B1" s="200"/>
      <c r="C1" s="200"/>
      <c r="D1" s="200"/>
      <c r="E1" s="200"/>
      <c r="F1" s="200"/>
      <c r="G1" s="66" t="str">
        <f>'Berechnungsblatt 1 (Seite 2)'!G1</f>
        <v>20__</v>
      </c>
      <c r="H1" s="42"/>
    </row>
    <row r="2" spans="1:8">
      <c r="A2" s="43"/>
      <c r="B2" s="44"/>
      <c r="C2" s="45"/>
      <c r="D2" s="46"/>
      <c r="E2" s="47"/>
      <c r="F2" s="46"/>
      <c r="G2" s="46"/>
    </row>
    <row r="3" spans="1:8">
      <c r="B3" s="44"/>
      <c r="C3" s="44"/>
      <c r="D3" s="46"/>
      <c r="E3" s="47"/>
      <c r="F3" s="46"/>
      <c r="G3" s="46"/>
    </row>
    <row r="4" spans="1:8">
      <c r="A4" s="199" t="s">
        <v>118</v>
      </c>
      <c r="B4" s="199"/>
      <c r="C4" s="204" t="str">
        <f>IF('Deckblatt (Seite 1)'!E3="","",'Deckblatt (Seite 1)'!E3)</f>
        <v/>
      </c>
      <c r="D4" s="205"/>
      <c r="E4" s="205"/>
      <c r="F4" s="205"/>
      <c r="G4" s="205"/>
      <c r="H4" s="206"/>
    </row>
    <row r="5" spans="1:8">
      <c r="A5" s="41"/>
      <c r="B5" s="51"/>
      <c r="C5" s="41"/>
      <c r="D5" s="41"/>
      <c r="E5" s="41"/>
      <c r="F5" s="41"/>
      <c r="G5" s="41"/>
      <c r="H5" s="41"/>
    </row>
    <row r="6" spans="1:8">
      <c r="A6" s="199" t="s">
        <v>54</v>
      </c>
      <c r="B6" s="199"/>
      <c r="C6" s="204" t="str">
        <f>IF('Deckblatt (Seite 1)'!E10="","",'Deckblatt (Seite 1)'!E10)</f>
        <v>Kurs</v>
      </c>
      <c r="D6" s="205"/>
      <c r="E6" s="205"/>
      <c r="F6" s="205"/>
      <c r="G6" s="205"/>
      <c r="H6" s="206"/>
    </row>
    <row r="7" spans="1:8">
      <c r="C7" s="41"/>
      <c r="D7" s="41"/>
      <c r="E7" s="41"/>
      <c r="F7" s="41"/>
      <c r="G7" s="41"/>
      <c r="H7" s="41"/>
    </row>
    <row r="8" spans="1:8">
      <c r="A8" s="69" t="s">
        <v>10</v>
      </c>
      <c r="B8" s="204" t="str">
        <f>IF('Deckblatt (Seite 1)'!B12="","",'Deckblatt (Seite 1)'!B12)</f>
        <v/>
      </c>
      <c r="C8" s="205"/>
      <c r="D8" s="205"/>
      <c r="E8" s="205"/>
      <c r="F8" s="205"/>
      <c r="G8" s="205"/>
      <c r="H8" s="206"/>
    </row>
    <row r="9" spans="1:8" ht="12.75" customHeight="1">
      <c r="A9" s="58"/>
      <c r="B9" s="58"/>
      <c r="C9" s="58"/>
      <c r="D9" s="58"/>
      <c r="E9" s="58"/>
      <c r="G9" s="50"/>
    </row>
    <row r="10" spans="1:8" ht="12.75" customHeight="1">
      <c r="A10" s="79" t="str">
        <f>'Berechnungsblatt 1 (Seite 2)'!A17</f>
        <v>PLZ / Ort:</v>
      </c>
      <c r="B10" s="201" t="str">
        <f>IF('Deckblatt (Seite 1)'!B14="","",'Deckblatt (Seite 1)'!B14)</f>
        <v/>
      </c>
      <c r="C10" s="202"/>
      <c r="D10" s="203"/>
      <c r="E10" s="48" t="s">
        <v>56</v>
      </c>
      <c r="F10" s="107" t="str">
        <f>IF('Deckblatt (Seite 1)'!F14="","",'Deckblatt (Seite 1)'!F14)</f>
        <v/>
      </c>
      <c r="G10" s="70" t="s">
        <v>57</v>
      </c>
      <c r="H10" s="107" t="str">
        <f>IF('Deckblatt (Seite 1)'!H14="","",'Deckblatt (Seite 1)'!H14)</f>
        <v/>
      </c>
    </row>
    <row r="11" spans="1:8" ht="12.75" customHeight="1">
      <c r="A11" s="49"/>
      <c r="B11" s="58"/>
      <c r="C11" s="58"/>
      <c r="D11" s="58"/>
      <c r="E11" s="67"/>
      <c r="G11" s="68"/>
    </row>
    <row r="12" spans="1:8" ht="12.75" customHeight="1">
      <c r="A12" s="49"/>
      <c r="B12" s="58"/>
      <c r="C12" s="58"/>
      <c r="D12" s="58"/>
      <c r="E12" s="67"/>
      <c r="G12" s="68"/>
    </row>
    <row r="13" spans="1:8" ht="12.75" customHeight="1">
      <c r="A13" s="49"/>
      <c r="B13" s="58"/>
      <c r="C13" s="58"/>
      <c r="D13" s="58"/>
      <c r="E13" s="67"/>
      <c r="G13" s="68"/>
    </row>
    <row r="14" spans="1:8" ht="19.5" customHeight="1">
      <c r="B14" s="58"/>
      <c r="C14" s="106" t="s">
        <v>119</v>
      </c>
      <c r="D14" s="58"/>
      <c r="E14" s="67"/>
      <c r="G14" s="68"/>
    </row>
    <row r="15" spans="1:8" ht="12.75" customHeight="1">
      <c r="A15" s="49"/>
      <c r="B15" s="58"/>
      <c r="C15" s="58"/>
      <c r="D15" s="58"/>
      <c r="E15" s="67"/>
      <c r="G15" s="68"/>
    </row>
    <row r="16" spans="1:8" ht="12.75" customHeight="1">
      <c r="A16" s="49"/>
      <c r="B16" s="58"/>
      <c r="C16" s="58"/>
      <c r="D16" s="58"/>
      <c r="E16" s="67"/>
      <c r="G16" s="68"/>
    </row>
    <row r="17" spans="1:7">
      <c r="A17" s="41"/>
      <c r="B17" s="51"/>
      <c r="C17" s="54"/>
      <c r="D17" s="41"/>
      <c r="E17" s="52"/>
      <c r="F17" s="41"/>
      <c r="G17" s="41"/>
    </row>
    <row r="18" spans="1:7" ht="39.950000000000003" customHeight="1">
      <c r="C18" s="209" t="s">
        <v>120</v>
      </c>
      <c r="D18" s="210"/>
      <c r="E18" s="211"/>
      <c r="F18" s="196" t="s">
        <v>121</v>
      </c>
      <c r="G18" s="196"/>
    </row>
    <row r="19" spans="1:7" ht="24.95" customHeight="1">
      <c r="C19" s="78" t="s">
        <v>122</v>
      </c>
      <c r="D19" s="212" t="s">
        <v>84</v>
      </c>
      <c r="E19" s="213"/>
      <c r="F19" s="197">
        <f>'1. Fahrtkosten (Seite 5)'!H36</f>
        <v>0</v>
      </c>
      <c r="G19" s="198"/>
    </row>
    <row r="20" spans="1:7" ht="24.95" customHeight="1">
      <c r="C20" s="78" t="s">
        <v>123</v>
      </c>
      <c r="D20" s="212" t="s">
        <v>124</v>
      </c>
      <c r="E20" s="213"/>
      <c r="F20" s="216">
        <f>'2. Verpflegung (Seite 6)'!H36</f>
        <v>0</v>
      </c>
      <c r="G20" s="216"/>
    </row>
    <row r="21" spans="1:7" ht="24.95" customHeight="1">
      <c r="C21" s="78" t="s">
        <v>125</v>
      </c>
      <c r="D21" s="212" t="s">
        <v>126</v>
      </c>
      <c r="E21" s="213"/>
      <c r="F21" s="216">
        <f>'3. Unterkunft (Seite 7)'!H36</f>
        <v>0</v>
      </c>
      <c r="G21" s="216"/>
    </row>
    <row r="22" spans="1:7" ht="24.95" customHeight="1">
      <c r="C22" s="78" t="s">
        <v>127</v>
      </c>
      <c r="D22" s="212" t="s">
        <v>128</v>
      </c>
      <c r="E22" s="213"/>
      <c r="F22" s="216">
        <f>'4. Arbeitsmaterial (Seite 8)'!H36</f>
        <v>0</v>
      </c>
      <c r="G22" s="216"/>
    </row>
    <row r="23" spans="1:7" ht="24.95" customHeight="1">
      <c r="C23" s="78" t="s">
        <v>129</v>
      </c>
      <c r="D23" s="212" t="s">
        <v>130</v>
      </c>
      <c r="E23" s="213"/>
      <c r="F23" s="216">
        <f>'5. sonstige Kosten (Seite 9)'!H36</f>
        <v>0</v>
      </c>
      <c r="G23" s="216"/>
    </row>
    <row r="24" spans="1:7" ht="24.95" customHeight="1">
      <c r="C24" s="78" t="s">
        <v>131</v>
      </c>
      <c r="D24" s="212" t="s">
        <v>132</v>
      </c>
      <c r="E24" s="213"/>
      <c r="F24" s="216">
        <f>'6. Honorare (Seite 10)'!H36</f>
        <v>0</v>
      </c>
      <c r="G24" s="216"/>
    </row>
    <row r="25" spans="1:7" ht="24.95" customHeight="1">
      <c r="C25" s="60"/>
      <c r="D25" s="214"/>
      <c r="E25" s="215"/>
      <c r="F25" s="217"/>
      <c r="G25" s="217"/>
    </row>
    <row r="26" spans="1:7" ht="24.95" customHeight="1">
      <c r="C26" s="59"/>
      <c r="D26" s="207" t="s">
        <v>95</v>
      </c>
      <c r="E26" s="208"/>
      <c r="F26" s="218">
        <f>SUM(F19:G24)</f>
        <v>0</v>
      </c>
      <c r="G26" s="219"/>
    </row>
  </sheetData>
  <mergeCells count="25">
    <mergeCell ref="F23:G23"/>
    <mergeCell ref="F25:G25"/>
    <mergeCell ref="F26:G26"/>
    <mergeCell ref="F24:G24"/>
    <mergeCell ref="F20:G20"/>
    <mergeCell ref="F21:G21"/>
    <mergeCell ref="F22:G22"/>
    <mergeCell ref="D26:E26"/>
    <mergeCell ref="C18:E18"/>
    <mergeCell ref="D24:E24"/>
    <mergeCell ref="D25:E25"/>
    <mergeCell ref="D19:E19"/>
    <mergeCell ref="D20:E20"/>
    <mergeCell ref="D21:E21"/>
    <mergeCell ref="D22:E22"/>
    <mergeCell ref="D23:E23"/>
    <mergeCell ref="F18:G18"/>
    <mergeCell ref="F19:G19"/>
    <mergeCell ref="A6:B6"/>
    <mergeCell ref="A1:F1"/>
    <mergeCell ref="A4:B4"/>
    <mergeCell ref="B10:D10"/>
    <mergeCell ref="B8:H8"/>
    <mergeCell ref="C6:H6"/>
    <mergeCell ref="C4:H4"/>
  </mergeCells>
  <pageMargins left="0.7" right="0.7" top="0.78740157499999996" bottom="0.78740157499999996" header="0.3" footer="0.3"/>
  <pageSetup paperSize="9" orientation="portrait" r:id="rId1"/>
  <headerFooter>
    <oddHeader xml:space="preserve">&amp;RSeite 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6"/>
  <sheetViews>
    <sheetView zoomScale="90" zoomScaleNormal="90" zoomScalePageLayoutView="70" workbookViewId="0">
      <selection activeCell="H16" sqref="H16"/>
    </sheetView>
  </sheetViews>
  <sheetFormatPr defaultColWidth="11.42578125" defaultRowHeight="13.15"/>
  <cols>
    <col min="5" max="5" width="13.7109375" customWidth="1"/>
  </cols>
  <sheetData>
    <row r="1" spans="1:9" ht="19.149999999999999">
      <c r="A1" s="230" t="s">
        <v>117</v>
      </c>
      <c r="B1" s="230"/>
      <c r="C1" s="230"/>
      <c r="D1" s="230"/>
      <c r="E1" s="230"/>
      <c r="F1" s="40" t="str">
        <f>'Berechnungsblatt 1 (Seite 2)'!G1</f>
        <v>20__</v>
      </c>
      <c r="G1" s="42"/>
      <c r="H1" s="42" t="s">
        <v>133</v>
      </c>
    </row>
    <row r="2" spans="1:9">
      <c r="A2" s="43"/>
      <c r="B2" s="44"/>
      <c r="C2" s="45"/>
      <c r="D2" s="46"/>
      <c r="E2" s="47"/>
      <c r="F2" s="46"/>
      <c r="G2" s="46"/>
      <c r="I2" s="49"/>
    </row>
    <row r="3" spans="1:9">
      <c r="B3" s="44"/>
      <c r="C3" s="44"/>
      <c r="D3" s="46"/>
      <c r="E3" s="47"/>
      <c r="F3" s="46"/>
      <c r="G3" s="46"/>
      <c r="I3" s="50"/>
    </row>
    <row r="4" spans="1:9">
      <c r="A4" s="229" t="s">
        <v>134</v>
      </c>
      <c r="B4" s="229"/>
      <c r="C4" s="229"/>
      <c r="D4" s="229"/>
      <c r="E4" s="229"/>
      <c r="F4" s="108">
        <f>'Deckblatt (Seite 1)'!C54</f>
        <v>0</v>
      </c>
      <c r="G4" s="48" t="s">
        <v>135</v>
      </c>
      <c r="H4" s="109"/>
      <c r="I4" s="50"/>
    </row>
    <row r="5" spans="1:9">
      <c r="A5" s="41"/>
      <c r="B5" s="51"/>
      <c r="C5" s="51"/>
      <c r="D5" s="41"/>
      <c r="E5" s="52"/>
      <c r="F5" s="41"/>
      <c r="G5" s="41"/>
      <c r="H5" s="41"/>
      <c r="I5" s="41"/>
    </row>
    <row r="6" spans="1:9">
      <c r="A6" s="199" t="s">
        <v>118</v>
      </c>
      <c r="B6" s="199"/>
      <c r="C6" s="204" t="str">
        <f>IF('Deckblatt (Seite 1)'!E3="","",'Deckblatt (Seite 1)'!E3)</f>
        <v/>
      </c>
      <c r="D6" s="205"/>
      <c r="E6" s="205"/>
      <c r="F6" s="205"/>
      <c r="G6" s="205"/>
      <c r="H6" s="206"/>
    </row>
    <row r="7" spans="1:9">
      <c r="A7" s="41"/>
      <c r="B7" s="51"/>
      <c r="C7" s="41"/>
      <c r="D7" s="41"/>
      <c r="E7" s="41"/>
      <c r="F7" s="41"/>
      <c r="G7" s="41"/>
      <c r="H7" s="41"/>
    </row>
    <row r="8" spans="1:9">
      <c r="A8" s="199" t="s">
        <v>54</v>
      </c>
      <c r="B8" s="199"/>
      <c r="C8" s="204" t="str">
        <f>IF('Deckblatt (Seite 1)'!E10="","",'Deckblatt (Seite 1)'!E10)</f>
        <v>Kurs</v>
      </c>
      <c r="D8" s="205"/>
      <c r="E8" s="205"/>
      <c r="F8" s="205"/>
      <c r="G8" s="205"/>
      <c r="H8" s="206"/>
    </row>
    <row r="9" spans="1:9">
      <c r="C9" s="41"/>
      <c r="D9" s="41"/>
      <c r="E9" s="41"/>
      <c r="F9" s="41"/>
      <c r="G9" s="41"/>
      <c r="H9" s="41"/>
    </row>
    <row r="10" spans="1:9">
      <c r="A10" s="69" t="s">
        <v>10</v>
      </c>
      <c r="B10" s="204" t="str">
        <f>IF('Deckblatt (Seite 1)'!B12="","",'Deckblatt (Seite 1)'!B12)</f>
        <v/>
      </c>
      <c r="C10" s="205"/>
      <c r="D10" s="205"/>
      <c r="E10" s="205"/>
      <c r="F10" s="205"/>
      <c r="G10" s="205"/>
      <c r="H10" s="206"/>
    </row>
    <row r="11" spans="1:9" ht="15.6">
      <c r="A11" s="58"/>
      <c r="B11" s="58"/>
      <c r="C11" s="58"/>
      <c r="D11" s="58"/>
      <c r="E11" s="58"/>
      <c r="G11" s="50"/>
    </row>
    <row r="12" spans="1:9">
      <c r="A12" s="79" t="str">
        <f>'Berechnungsblatt 1 (Seite 2)'!A17</f>
        <v>PLZ / Ort:</v>
      </c>
      <c r="B12" s="201" t="str">
        <f>IF('Deckblatt (Seite 1)'!B14="","",'Deckblatt (Seite 1)'!B14)</f>
        <v/>
      </c>
      <c r="C12" s="202"/>
      <c r="D12" s="203"/>
      <c r="E12" s="48" t="s">
        <v>56</v>
      </c>
      <c r="F12" s="107" t="str">
        <f>IF('Deckblatt (Seite 1)'!F14="","",'Deckblatt (Seite 1)'!F14)</f>
        <v/>
      </c>
      <c r="G12" s="70" t="s">
        <v>57</v>
      </c>
      <c r="H12" s="107" t="str">
        <f>IF('Deckblatt (Seite 1)'!H14="","",'Deckblatt (Seite 1)'!H14)</f>
        <v/>
      </c>
    </row>
    <row r="13" spans="1:9">
      <c r="A13" s="53"/>
      <c r="B13" s="53"/>
      <c r="C13" s="41"/>
      <c r="D13" s="41"/>
      <c r="E13" s="41"/>
      <c r="F13" s="41"/>
      <c r="G13" s="41"/>
      <c r="H13" s="41"/>
    </row>
    <row r="14" spans="1:9" ht="15.6">
      <c r="A14" s="231" t="s">
        <v>136</v>
      </c>
      <c r="B14" s="231"/>
      <c r="C14" s="54"/>
      <c r="D14" s="41"/>
      <c r="E14" s="52"/>
      <c r="F14" s="41"/>
      <c r="G14" s="41"/>
      <c r="H14" s="41"/>
      <c r="I14" s="41"/>
    </row>
    <row r="15" spans="1:9" ht="30.6">
      <c r="A15" s="55" t="s">
        <v>137</v>
      </c>
      <c r="B15" s="56" t="s">
        <v>138</v>
      </c>
      <c r="C15" s="56" t="s">
        <v>139</v>
      </c>
      <c r="D15" s="234" t="s">
        <v>140</v>
      </c>
      <c r="E15" s="234"/>
      <c r="F15" s="232" t="s">
        <v>141</v>
      </c>
      <c r="G15" s="233"/>
      <c r="H15" s="57" t="s">
        <v>142</v>
      </c>
    </row>
    <row r="16" spans="1:9" ht="24.75" customHeight="1">
      <c r="A16" s="110"/>
      <c r="B16" s="111"/>
      <c r="C16" s="111"/>
      <c r="D16" s="223"/>
      <c r="E16" s="224"/>
      <c r="F16" s="223"/>
      <c r="G16" s="224"/>
      <c r="H16" s="112">
        <v>0</v>
      </c>
    </row>
    <row r="17" spans="1:8" ht="24.75" customHeight="1">
      <c r="A17" s="110"/>
      <c r="B17" s="111"/>
      <c r="C17" s="111"/>
      <c r="D17" s="220"/>
      <c r="E17" s="220"/>
      <c r="F17" s="223"/>
      <c r="G17" s="224"/>
      <c r="H17" s="112"/>
    </row>
    <row r="18" spans="1:8" ht="24.75" customHeight="1">
      <c r="A18" s="110"/>
      <c r="B18" s="111"/>
      <c r="C18" s="111"/>
      <c r="D18" s="220"/>
      <c r="E18" s="220"/>
      <c r="F18" s="223"/>
      <c r="G18" s="224"/>
      <c r="H18" s="112"/>
    </row>
    <row r="19" spans="1:8" ht="24.75" customHeight="1">
      <c r="A19" s="110"/>
      <c r="B19" s="111"/>
      <c r="C19" s="111"/>
      <c r="D19" s="220"/>
      <c r="E19" s="220"/>
      <c r="F19" s="223"/>
      <c r="G19" s="224"/>
      <c r="H19" s="112"/>
    </row>
    <row r="20" spans="1:8" ht="24.75" customHeight="1">
      <c r="A20" s="110"/>
      <c r="B20" s="111"/>
      <c r="C20" s="111"/>
      <c r="D20" s="220"/>
      <c r="E20" s="220"/>
      <c r="F20" s="223"/>
      <c r="G20" s="224"/>
      <c r="H20" s="112"/>
    </row>
    <row r="21" spans="1:8" ht="24.75" customHeight="1">
      <c r="A21" s="110"/>
      <c r="B21" s="111"/>
      <c r="C21" s="111"/>
      <c r="D21" s="220"/>
      <c r="E21" s="220"/>
      <c r="F21" s="223"/>
      <c r="G21" s="224"/>
      <c r="H21" s="112"/>
    </row>
    <row r="22" spans="1:8" ht="24.75" customHeight="1">
      <c r="A22" s="110"/>
      <c r="B22" s="111"/>
      <c r="C22" s="111"/>
      <c r="D22" s="220"/>
      <c r="E22" s="220"/>
      <c r="F22" s="223"/>
      <c r="G22" s="224"/>
      <c r="H22" s="112"/>
    </row>
    <row r="23" spans="1:8" ht="24.75" customHeight="1">
      <c r="A23" s="110"/>
      <c r="B23" s="111"/>
      <c r="C23" s="111"/>
      <c r="D23" s="220"/>
      <c r="E23" s="220"/>
      <c r="F23" s="223"/>
      <c r="G23" s="224"/>
      <c r="H23" s="112"/>
    </row>
    <row r="24" spans="1:8" ht="24.75" customHeight="1">
      <c r="A24" s="110"/>
      <c r="B24" s="111"/>
      <c r="C24" s="111"/>
      <c r="D24" s="220"/>
      <c r="E24" s="220"/>
      <c r="F24" s="223"/>
      <c r="G24" s="224"/>
      <c r="H24" s="112"/>
    </row>
    <row r="25" spans="1:8" ht="24.75" customHeight="1">
      <c r="A25" s="113"/>
      <c r="B25" s="114"/>
      <c r="C25" s="114"/>
      <c r="D25" s="221"/>
      <c r="E25" s="222"/>
      <c r="F25" s="223"/>
      <c r="G25" s="224"/>
      <c r="H25" s="112"/>
    </row>
    <row r="26" spans="1:8" ht="24.75" customHeight="1">
      <c r="A26" s="113"/>
      <c r="B26" s="114"/>
      <c r="C26" s="114"/>
      <c r="D26" s="220"/>
      <c r="E26" s="220"/>
      <c r="F26" s="223"/>
      <c r="G26" s="224"/>
      <c r="H26" s="112"/>
    </row>
    <row r="27" spans="1:8" ht="24.75" customHeight="1">
      <c r="A27" s="113"/>
      <c r="B27" s="114"/>
      <c r="C27" s="114"/>
      <c r="D27" s="220"/>
      <c r="E27" s="220"/>
      <c r="F27" s="223"/>
      <c r="G27" s="224"/>
      <c r="H27" s="112"/>
    </row>
    <row r="28" spans="1:8" ht="24.75" customHeight="1">
      <c r="A28" s="113"/>
      <c r="B28" s="114"/>
      <c r="C28" s="114"/>
      <c r="D28" s="220"/>
      <c r="E28" s="220"/>
      <c r="F28" s="223"/>
      <c r="G28" s="224"/>
      <c r="H28" s="112"/>
    </row>
    <row r="29" spans="1:8" ht="24.75" customHeight="1">
      <c r="A29" s="113"/>
      <c r="B29" s="114"/>
      <c r="C29" s="114"/>
      <c r="D29" s="220"/>
      <c r="E29" s="220"/>
      <c r="F29" s="223"/>
      <c r="G29" s="224"/>
      <c r="H29" s="112"/>
    </row>
    <row r="30" spans="1:8" ht="24.75" customHeight="1">
      <c r="A30" s="113"/>
      <c r="B30" s="114"/>
      <c r="C30" s="114"/>
      <c r="D30" s="220"/>
      <c r="E30" s="220"/>
      <c r="F30" s="223"/>
      <c r="G30" s="224"/>
      <c r="H30" s="112"/>
    </row>
    <row r="31" spans="1:8" ht="24.75" customHeight="1">
      <c r="A31" s="113"/>
      <c r="B31" s="114"/>
      <c r="C31" s="114"/>
      <c r="D31" s="220"/>
      <c r="E31" s="220"/>
      <c r="F31" s="223"/>
      <c r="G31" s="224"/>
      <c r="H31" s="112"/>
    </row>
    <row r="32" spans="1:8" ht="24.75" customHeight="1">
      <c r="A32" s="113"/>
      <c r="B32" s="114"/>
      <c r="C32" s="114"/>
      <c r="D32" s="220"/>
      <c r="E32" s="220"/>
      <c r="F32" s="223"/>
      <c r="G32" s="224"/>
      <c r="H32" s="112"/>
    </row>
    <row r="33" spans="1:8" ht="24.75" customHeight="1">
      <c r="A33" s="113"/>
      <c r="B33" s="114"/>
      <c r="C33" s="114"/>
      <c r="D33" s="220"/>
      <c r="E33" s="220"/>
      <c r="F33" s="223"/>
      <c r="G33" s="224"/>
      <c r="H33" s="112"/>
    </row>
    <row r="34" spans="1:8" ht="24.75" customHeight="1">
      <c r="A34" s="113"/>
      <c r="B34" s="114"/>
      <c r="C34" s="114"/>
      <c r="D34" s="223"/>
      <c r="E34" s="224"/>
      <c r="F34" s="115"/>
      <c r="G34" s="116"/>
      <c r="H34" s="112"/>
    </row>
    <row r="35" spans="1:8" ht="24.75" customHeight="1">
      <c r="A35" s="113"/>
      <c r="B35" s="114"/>
      <c r="C35" s="114"/>
      <c r="D35" s="220"/>
      <c r="E35" s="220"/>
      <c r="F35" s="223"/>
      <c r="G35" s="224"/>
      <c r="H35" s="112"/>
    </row>
    <row r="36" spans="1:8" ht="24.75" customHeight="1">
      <c r="A36" s="61"/>
      <c r="B36" s="62"/>
      <c r="C36" s="62"/>
      <c r="D36" s="225"/>
      <c r="E36" s="226"/>
      <c r="F36" s="227" t="s">
        <v>95</v>
      </c>
      <c r="G36" s="228"/>
      <c r="H36" s="117">
        <f>SUM(H16:H35)</f>
        <v>0</v>
      </c>
    </row>
  </sheetData>
  <sheetProtection insertRows="0"/>
  <mergeCells count="52">
    <mergeCell ref="F15:G15"/>
    <mergeCell ref="D16:E16"/>
    <mergeCell ref="F16:G16"/>
    <mergeCell ref="D20:E20"/>
    <mergeCell ref="B12:D12"/>
    <mergeCell ref="D17:E17"/>
    <mergeCell ref="D18:E18"/>
    <mergeCell ref="D19:E19"/>
    <mergeCell ref="D15:E15"/>
    <mergeCell ref="A6:B6"/>
    <mergeCell ref="C6:H6"/>
    <mergeCell ref="A8:B8"/>
    <mergeCell ref="C8:H8"/>
    <mergeCell ref="B10:H10"/>
    <mergeCell ref="A4:E4"/>
    <mergeCell ref="A1:E1"/>
    <mergeCell ref="D34:E34"/>
    <mergeCell ref="A14:B14"/>
    <mergeCell ref="F20:G20"/>
    <mergeCell ref="F19:G19"/>
    <mergeCell ref="F18:G18"/>
    <mergeCell ref="F17:G17"/>
    <mergeCell ref="F25:G25"/>
    <mergeCell ref="F24:G24"/>
    <mergeCell ref="F23:G23"/>
    <mergeCell ref="F26:G26"/>
    <mergeCell ref="F32:G32"/>
    <mergeCell ref="D31:E31"/>
    <mergeCell ref="F22:G22"/>
    <mergeCell ref="F21:G21"/>
    <mergeCell ref="D35:E35"/>
    <mergeCell ref="F35:G35"/>
    <mergeCell ref="D36:E36"/>
    <mergeCell ref="F36:G36"/>
    <mergeCell ref="F33:G33"/>
    <mergeCell ref="D32:E32"/>
    <mergeCell ref="D33:E33"/>
    <mergeCell ref="D28:E28"/>
    <mergeCell ref="D29:E29"/>
    <mergeCell ref="D30:E30"/>
    <mergeCell ref="F31:G31"/>
    <mergeCell ref="F30:G30"/>
    <mergeCell ref="F29:G29"/>
    <mergeCell ref="D26:E26"/>
    <mergeCell ref="D27:E27"/>
    <mergeCell ref="F28:G28"/>
    <mergeCell ref="F27:G27"/>
    <mergeCell ref="D23:E23"/>
    <mergeCell ref="D24:E24"/>
    <mergeCell ref="D25:E25"/>
    <mergeCell ref="D21:E21"/>
    <mergeCell ref="D22:E22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&amp;RSeite 5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6"/>
  <sheetViews>
    <sheetView zoomScale="90" zoomScaleNormal="90" workbookViewId="0">
      <selection activeCell="H16" sqref="H16"/>
    </sheetView>
  </sheetViews>
  <sheetFormatPr defaultColWidth="11.42578125" defaultRowHeight="13.15"/>
  <cols>
    <col min="5" max="5" width="13.7109375" customWidth="1"/>
  </cols>
  <sheetData>
    <row r="1" spans="1:9" ht="19.149999999999999">
      <c r="A1" s="230" t="s">
        <v>117</v>
      </c>
      <c r="B1" s="230"/>
      <c r="C1" s="230"/>
      <c r="D1" s="230"/>
      <c r="E1" s="230"/>
      <c r="F1" s="40" t="str">
        <f>'Berechnungsblatt 1 (Seite 2)'!G1</f>
        <v>20__</v>
      </c>
      <c r="G1" s="42"/>
      <c r="H1" s="42" t="s">
        <v>133</v>
      </c>
    </row>
    <row r="2" spans="1:9">
      <c r="A2" s="43"/>
      <c r="B2" s="44"/>
      <c r="C2" s="45"/>
      <c r="D2" s="46"/>
      <c r="E2" s="47"/>
      <c r="F2" s="46"/>
      <c r="G2" s="46"/>
      <c r="I2" s="49"/>
    </row>
    <row r="3" spans="1:9">
      <c r="B3" s="44"/>
      <c r="C3" s="44"/>
      <c r="D3" s="46"/>
      <c r="E3" s="47"/>
      <c r="F3" s="46"/>
      <c r="G3" s="46"/>
      <c r="I3" s="50"/>
    </row>
    <row r="4" spans="1:9">
      <c r="A4" s="229" t="s">
        <v>134</v>
      </c>
      <c r="B4" s="229"/>
      <c r="C4" s="229"/>
      <c r="D4" s="229"/>
      <c r="E4" s="229"/>
      <c r="F4" s="108" t="str">
        <f>IF('Deckblatt (Seite 1)'!C54="","",'Deckblatt (Seite 1)'!C54)</f>
        <v/>
      </c>
      <c r="G4" s="48" t="s">
        <v>135</v>
      </c>
      <c r="H4" s="109"/>
      <c r="I4" s="50"/>
    </row>
    <row r="5" spans="1:9">
      <c r="A5" s="41"/>
      <c r="B5" s="51"/>
      <c r="C5" s="51"/>
      <c r="D5" s="41"/>
      <c r="E5" s="52"/>
      <c r="F5" s="41"/>
      <c r="G5" s="41"/>
      <c r="H5" s="41"/>
      <c r="I5" s="41"/>
    </row>
    <row r="6" spans="1:9">
      <c r="A6" s="199" t="s">
        <v>118</v>
      </c>
      <c r="B6" s="199"/>
      <c r="C6" s="204" t="str">
        <f>IF('Deckblatt (Seite 1)'!E3="","",'Deckblatt (Seite 1)'!E3)</f>
        <v/>
      </c>
      <c r="D6" s="205"/>
      <c r="E6" s="205"/>
      <c r="F6" s="205"/>
      <c r="G6" s="205"/>
      <c r="H6" s="206"/>
    </row>
    <row r="7" spans="1:9">
      <c r="A7" s="41"/>
      <c r="B7" s="51"/>
      <c r="C7" s="41"/>
      <c r="D7" s="41"/>
      <c r="E7" s="41"/>
      <c r="F7" s="41"/>
      <c r="G7" s="41"/>
      <c r="H7" s="41"/>
    </row>
    <row r="8" spans="1:9">
      <c r="A8" s="199" t="s">
        <v>54</v>
      </c>
      <c r="B8" s="199"/>
      <c r="C8" s="204" t="str">
        <f>IF('Deckblatt (Seite 1)'!E10="","",'Deckblatt (Seite 1)'!E10)</f>
        <v>Kurs</v>
      </c>
      <c r="D8" s="205"/>
      <c r="E8" s="205"/>
      <c r="F8" s="205"/>
      <c r="G8" s="205"/>
      <c r="H8" s="206"/>
    </row>
    <row r="9" spans="1:9">
      <c r="C9" s="41"/>
      <c r="D9" s="41"/>
      <c r="E9" s="41"/>
      <c r="F9" s="41"/>
      <c r="G9" s="41"/>
      <c r="H9" s="41"/>
    </row>
    <row r="10" spans="1:9">
      <c r="A10" s="69" t="s">
        <v>10</v>
      </c>
      <c r="B10" s="204" t="str">
        <f>IF('Deckblatt (Seite 1)'!B12="","",'Deckblatt (Seite 1)'!B12)</f>
        <v/>
      </c>
      <c r="C10" s="205"/>
      <c r="D10" s="205"/>
      <c r="E10" s="205"/>
      <c r="F10" s="205"/>
      <c r="G10" s="205"/>
      <c r="H10" s="206"/>
    </row>
    <row r="11" spans="1:9" ht="15.6">
      <c r="A11" s="58"/>
      <c r="B11" s="58"/>
      <c r="C11" s="58"/>
      <c r="D11" s="58"/>
      <c r="E11" s="58"/>
      <c r="G11" s="50"/>
    </row>
    <row r="12" spans="1:9">
      <c r="A12" s="79" t="str">
        <f>'Berechnungsblatt 1 (Seite 2)'!A17</f>
        <v>PLZ / Ort:</v>
      </c>
      <c r="B12" s="201" t="str">
        <f>IF('Deckblatt (Seite 1)'!B14="","",'Deckblatt (Seite 1)'!B14)</f>
        <v/>
      </c>
      <c r="C12" s="202"/>
      <c r="D12" s="203"/>
      <c r="E12" s="48" t="s">
        <v>56</v>
      </c>
      <c r="F12" s="107" t="str">
        <f>IF('Deckblatt (Seite 1)'!F14="","",'Deckblatt (Seite 1)'!F14)</f>
        <v/>
      </c>
      <c r="G12" s="70" t="s">
        <v>57</v>
      </c>
      <c r="H12" s="107" t="str">
        <f>IF('Deckblatt (Seite 1)'!H14="","",'Deckblatt (Seite 1)'!H14)</f>
        <v/>
      </c>
    </row>
    <row r="13" spans="1:9">
      <c r="A13" s="53"/>
      <c r="B13" s="53"/>
      <c r="C13" s="41"/>
      <c r="D13" s="41"/>
      <c r="E13" s="41"/>
      <c r="F13" s="41"/>
      <c r="G13" s="41"/>
      <c r="H13" s="41"/>
    </row>
    <row r="14" spans="1:9" ht="15.6">
      <c r="A14" s="231" t="s">
        <v>143</v>
      </c>
      <c r="B14" s="231"/>
      <c r="C14" s="54"/>
      <c r="D14" s="41"/>
      <c r="E14" s="52"/>
      <c r="F14" s="41"/>
      <c r="G14" s="41"/>
      <c r="H14" s="41"/>
      <c r="I14" s="41"/>
    </row>
    <row r="15" spans="1:9" ht="30.6">
      <c r="A15" s="55" t="s">
        <v>137</v>
      </c>
      <c r="B15" s="56" t="s">
        <v>138</v>
      </c>
      <c r="C15" s="56" t="s">
        <v>139</v>
      </c>
      <c r="D15" s="232" t="s">
        <v>140</v>
      </c>
      <c r="E15" s="233"/>
      <c r="F15" s="232" t="s">
        <v>141</v>
      </c>
      <c r="G15" s="233"/>
      <c r="H15" s="57" t="s">
        <v>142</v>
      </c>
    </row>
    <row r="16" spans="1:9" ht="24.75" customHeight="1">
      <c r="A16" s="55"/>
      <c r="B16" s="56"/>
      <c r="C16" s="56"/>
      <c r="D16" s="232"/>
      <c r="E16" s="233"/>
      <c r="F16" s="232"/>
      <c r="G16" s="233"/>
      <c r="H16" s="118">
        <v>0</v>
      </c>
    </row>
    <row r="17" spans="1:8" ht="24.75" customHeight="1">
      <c r="A17" s="55"/>
      <c r="B17" s="56"/>
      <c r="C17" s="56"/>
      <c r="D17" s="232"/>
      <c r="E17" s="233"/>
      <c r="F17" s="232"/>
      <c r="G17" s="233"/>
      <c r="H17" s="118"/>
    </row>
    <row r="18" spans="1:8" ht="24.75" customHeight="1">
      <c r="A18" s="55"/>
      <c r="B18" s="56"/>
      <c r="C18" s="56"/>
      <c r="D18" s="232"/>
      <c r="E18" s="233"/>
      <c r="F18" s="232"/>
      <c r="G18" s="233"/>
      <c r="H18" s="118"/>
    </row>
    <row r="19" spans="1:8" ht="24.75" customHeight="1">
      <c r="A19" s="55"/>
      <c r="B19" s="56"/>
      <c r="C19" s="56"/>
      <c r="D19" s="232"/>
      <c r="E19" s="233"/>
      <c r="F19" s="232"/>
      <c r="G19" s="233"/>
      <c r="H19" s="118"/>
    </row>
    <row r="20" spans="1:8" ht="24.75" customHeight="1">
      <c r="A20" s="55"/>
      <c r="B20" s="56"/>
      <c r="C20" s="56"/>
      <c r="D20" s="232"/>
      <c r="E20" s="233"/>
      <c r="F20" s="232"/>
      <c r="G20" s="233"/>
      <c r="H20" s="118"/>
    </row>
    <row r="21" spans="1:8" ht="24.75" customHeight="1">
      <c r="A21" s="55"/>
      <c r="B21" s="56"/>
      <c r="C21" s="56"/>
      <c r="D21" s="234"/>
      <c r="E21" s="234"/>
      <c r="F21" s="232"/>
      <c r="G21" s="233"/>
      <c r="H21" s="118"/>
    </row>
    <row r="22" spans="1:8" ht="24.75" customHeight="1">
      <c r="A22" s="55"/>
      <c r="B22" s="56"/>
      <c r="C22" s="56"/>
      <c r="D22" s="234"/>
      <c r="E22" s="234"/>
      <c r="F22" s="232"/>
      <c r="G22" s="233"/>
      <c r="H22" s="118"/>
    </row>
    <row r="23" spans="1:8" ht="24.75" customHeight="1">
      <c r="A23" s="55"/>
      <c r="B23" s="56"/>
      <c r="C23" s="56"/>
      <c r="D23" s="234"/>
      <c r="E23" s="234"/>
      <c r="F23" s="232"/>
      <c r="G23" s="233"/>
      <c r="H23" s="118"/>
    </row>
    <row r="24" spans="1:8" ht="24.75" customHeight="1">
      <c r="A24" s="119"/>
      <c r="B24" s="120"/>
      <c r="C24" s="120"/>
      <c r="D24" s="235"/>
      <c r="E24" s="236"/>
      <c r="F24" s="232"/>
      <c r="G24" s="233"/>
      <c r="H24" s="118"/>
    </row>
    <row r="25" spans="1:8" ht="24.75" customHeight="1">
      <c r="A25" s="119"/>
      <c r="B25" s="120"/>
      <c r="C25" s="120"/>
      <c r="D25" s="234"/>
      <c r="E25" s="234"/>
      <c r="F25" s="232"/>
      <c r="G25" s="233"/>
      <c r="H25" s="118"/>
    </row>
    <row r="26" spans="1:8" ht="24.75" customHeight="1">
      <c r="A26" s="119"/>
      <c r="B26" s="120"/>
      <c r="C26" s="120"/>
      <c r="D26" s="234"/>
      <c r="E26" s="234"/>
      <c r="F26" s="232"/>
      <c r="G26" s="233"/>
      <c r="H26" s="118"/>
    </row>
    <row r="27" spans="1:8" ht="24.75" customHeight="1">
      <c r="A27" s="119"/>
      <c r="B27" s="120"/>
      <c r="C27" s="120"/>
      <c r="D27" s="234"/>
      <c r="E27" s="234"/>
      <c r="F27" s="232"/>
      <c r="G27" s="233"/>
      <c r="H27" s="118"/>
    </row>
    <row r="28" spans="1:8" ht="24.75" customHeight="1">
      <c r="A28" s="119"/>
      <c r="B28" s="120"/>
      <c r="C28" s="120"/>
      <c r="D28" s="234"/>
      <c r="E28" s="234"/>
      <c r="F28" s="232"/>
      <c r="G28" s="233"/>
      <c r="H28" s="118"/>
    </row>
    <row r="29" spans="1:8" ht="24.75" customHeight="1">
      <c r="A29" s="119"/>
      <c r="B29" s="120"/>
      <c r="C29" s="120"/>
      <c r="D29" s="234"/>
      <c r="E29" s="234"/>
      <c r="F29" s="232"/>
      <c r="G29" s="233"/>
      <c r="H29" s="118"/>
    </row>
    <row r="30" spans="1:8" ht="24.75" customHeight="1">
      <c r="A30" s="119"/>
      <c r="B30" s="120"/>
      <c r="C30" s="120"/>
      <c r="D30" s="234"/>
      <c r="E30" s="234"/>
      <c r="F30" s="232"/>
      <c r="G30" s="233"/>
      <c r="H30" s="118"/>
    </row>
    <row r="31" spans="1:8" ht="24.75" customHeight="1">
      <c r="A31" s="119"/>
      <c r="B31" s="120"/>
      <c r="C31" s="120"/>
      <c r="D31" s="234"/>
      <c r="E31" s="234"/>
      <c r="F31" s="232"/>
      <c r="G31" s="233"/>
      <c r="H31" s="118"/>
    </row>
    <row r="32" spans="1:8" ht="24.75" customHeight="1">
      <c r="A32" s="119"/>
      <c r="B32" s="120"/>
      <c r="C32" s="120"/>
      <c r="D32" s="234"/>
      <c r="E32" s="234"/>
      <c r="F32" s="232"/>
      <c r="G32" s="233"/>
      <c r="H32" s="118"/>
    </row>
    <row r="33" spans="1:8" ht="24.75" customHeight="1">
      <c r="A33" s="119"/>
      <c r="B33" s="120"/>
      <c r="C33" s="120"/>
      <c r="D33" s="234"/>
      <c r="E33" s="234"/>
      <c r="F33" s="232"/>
      <c r="G33" s="233"/>
      <c r="H33" s="118"/>
    </row>
    <row r="34" spans="1:8" ht="24.75" customHeight="1">
      <c r="A34" s="119"/>
      <c r="B34" s="120"/>
      <c r="C34" s="120"/>
      <c r="D34" s="232"/>
      <c r="E34" s="233"/>
      <c r="F34" s="81"/>
      <c r="G34" s="82"/>
      <c r="H34" s="118"/>
    </row>
    <row r="35" spans="1:8" ht="24.75" customHeight="1">
      <c r="A35" s="119"/>
      <c r="B35" s="120"/>
      <c r="C35" s="120"/>
      <c r="D35" s="234"/>
      <c r="E35" s="234"/>
      <c r="F35" s="232"/>
      <c r="G35" s="233"/>
      <c r="H35" s="118"/>
    </row>
    <row r="36" spans="1:8" ht="24.75" customHeight="1">
      <c r="A36" s="61"/>
      <c r="B36" s="62"/>
      <c r="C36" s="62"/>
      <c r="D36" s="225"/>
      <c r="E36" s="226"/>
      <c r="F36" s="227" t="s">
        <v>95</v>
      </c>
      <c r="G36" s="228"/>
      <c r="H36" s="117">
        <f>SUM(H16:H35)</f>
        <v>0</v>
      </c>
    </row>
  </sheetData>
  <mergeCells count="52">
    <mergeCell ref="D36:E36"/>
    <mergeCell ref="F36:G36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D35:E35"/>
    <mergeCell ref="F35:G35"/>
    <mergeCell ref="D28:E28"/>
    <mergeCell ref="F28:G28"/>
    <mergeCell ref="D29:E29"/>
    <mergeCell ref="F29:G29"/>
    <mergeCell ref="D24:E24"/>
    <mergeCell ref="F24:G24"/>
    <mergeCell ref="D25:E25"/>
    <mergeCell ref="F25:G25"/>
    <mergeCell ref="D26:E26"/>
    <mergeCell ref="F26:G26"/>
    <mergeCell ref="D27:E27"/>
    <mergeCell ref="F27:G27"/>
    <mergeCell ref="D21:E21"/>
    <mergeCell ref="F21:G21"/>
    <mergeCell ref="D22:E22"/>
    <mergeCell ref="F22:G22"/>
    <mergeCell ref="D23:E23"/>
    <mergeCell ref="F23:G23"/>
    <mergeCell ref="D19:E19"/>
    <mergeCell ref="F19:G19"/>
    <mergeCell ref="D20:E20"/>
    <mergeCell ref="F20:G20"/>
    <mergeCell ref="D18:E18"/>
    <mergeCell ref="F18:G18"/>
    <mergeCell ref="D16:E16"/>
    <mergeCell ref="F16:G16"/>
    <mergeCell ref="D17:E17"/>
    <mergeCell ref="F17:G17"/>
    <mergeCell ref="A1:E1"/>
    <mergeCell ref="A4:E4"/>
    <mergeCell ref="A14:B14"/>
    <mergeCell ref="D15:E15"/>
    <mergeCell ref="F15:G15"/>
    <mergeCell ref="B12:D12"/>
    <mergeCell ref="A6:B6"/>
    <mergeCell ref="C6:H6"/>
    <mergeCell ref="A8:B8"/>
    <mergeCell ref="C8:H8"/>
    <mergeCell ref="B10:H10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&amp;RSeite 6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6"/>
  <sheetViews>
    <sheetView zoomScale="90" zoomScaleNormal="90" zoomScalePageLayoutView="70" workbookViewId="0">
      <selection activeCell="N25" sqref="N25"/>
    </sheetView>
  </sheetViews>
  <sheetFormatPr defaultColWidth="11.42578125" defaultRowHeight="13.15"/>
  <cols>
    <col min="5" max="5" width="13.7109375" customWidth="1"/>
  </cols>
  <sheetData>
    <row r="1" spans="1:9" ht="19.149999999999999">
      <c r="A1" s="230" t="s">
        <v>117</v>
      </c>
      <c r="B1" s="230"/>
      <c r="C1" s="230"/>
      <c r="D1" s="230"/>
      <c r="E1" s="230"/>
      <c r="F1" s="40" t="str">
        <f>'Berechnungsblatt 1 (Seite 2)'!G1</f>
        <v>20__</v>
      </c>
      <c r="G1" s="42"/>
      <c r="H1" s="42" t="s">
        <v>133</v>
      </c>
    </row>
    <row r="2" spans="1:9">
      <c r="A2" s="43"/>
      <c r="B2" s="44"/>
      <c r="C2" s="45"/>
      <c r="D2" s="46"/>
      <c r="E2" s="47"/>
      <c r="F2" s="46"/>
      <c r="G2" s="46"/>
      <c r="I2" s="49"/>
    </row>
    <row r="3" spans="1:9">
      <c r="B3" s="44"/>
      <c r="C3" s="44"/>
      <c r="D3" s="46"/>
      <c r="E3" s="47"/>
      <c r="F3" s="46"/>
      <c r="G3" s="46"/>
      <c r="I3" s="50"/>
    </row>
    <row r="4" spans="1:9">
      <c r="A4" s="229" t="s">
        <v>134</v>
      </c>
      <c r="B4" s="229"/>
      <c r="C4" s="229"/>
      <c r="D4" s="229"/>
      <c r="E4" s="229"/>
      <c r="F4" s="108" t="str">
        <f>IF('Deckblatt (Seite 1)'!C54="","",'Deckblatt (Seite 1)'!C54)</f>
        <v/>
      </c>
      <c r="G4" s="48" t="s">
        <v>135</v>
      </c>
      <c r="H4" s="109"/>
      <c r="I4" s="50"/>
    </row>
    <row r="5" spans="1:9">
      <c r="A5" s="41"/>
      <c r="B5" s="51"/>
      <c r="C5" s="51"/>
      <c r="D5" s="41"/>
      <c r="E5" s="52"/>
      <c r="F5" s="41"/>
      <c r="G5" s="41"/>
      <c r="H5" s="41"/>
      <c r="I5" s="41"/>
    </row>
    <row r="6" spans="1:9">
      <c r="A6" s="199" t="s">
        <v>118</v>
      </c>
      <c r="B6" s="199"/>
      <c r="C6" s="204" t="str">
        <f>IF('Deckblatt (Seite 1)'!E3="","",'Deckblatt (Seite 1)'!E3)</f>
        <v/>
      </c>
      <c r="D6" s="205"/>
      <c r="E6" s="205"/>
      <c r="F6" s="205"/>
      <c r="G6" s="205"/>
      <c r="H6" s="206"/>
    </row>
    <row r="7" spans="1:9">
      <c r="A7" s="41"/>
      <c r="B7" s="51"/>
      <c r="C7" s="41"/>
      <c r="D7" s="41"/>
      <c r="E7" s="41"/>
      <c r="F7" s="41"/>
      <c r="G7" s="41"/>
      <c r="H7" s="41"/>
    </row>
    <row r="8" spans="1:9">
      <c r="A8" s="199" t="s">
        <v>54</v>
      </c>
      <c r="B8" s="199"/>
      <c r="C8" s="204" t="str">
        <f>IF('Deckblatt (Seite 1)'!E10="","",'Deckblatt (Seite 1)'!E10)</f>
        <v>Kurs</v>
      </c>
      <c r="D8" s="205"/>
      <c r="E8" s="205"/>
      <c r="F8" s="205"/>
      <c r="G8" s="205"/>
      <c r="H8" s="206"/>
    </row>
    <row r="9" spans="1:9">
      <c r="C9" s="41"/>
      <c r="D9" s="41"/>
      <c r="E9" s="41"/>
      <c r="F9" s="41"/>
      <c r="G9" s="41"/>
      <c r="H9" s="41"/>
    </row>
    <row r="10" spans="1:9">
      <c r="A10" s="69" t="s">
        <v>10</v>
      </c>
      <c r="B10" s="204" t="str">
        <f>IF('Deckblatt (Seite 1)'!B12="","",'Deckblatt (Seite 1)'!B12)</f>
        <v/>
      </c>
      <c r="C10" s="205"/>
      <c r="D10" s="205"/>
      <c r="E10" s="205"/>
      <c r="F10" s="205"/>
      <c r="G10" s="205"/>
      <c r="H10" s="206"/>
    </row>
    <row r="11" spans="1:9" ht="15.6">
      <c r="A11" s="58"/>
      <c r="B11" s="58"/>
      <c r="C11" s="58"/>
      <c r="D11" s="58"/>
      <c r="E11" s="58"/>
      <c r="G11" s="50"/>
    </row>
    <row r="12" spans="1:9">
      <c r="A12" s="79" t="str">
        <f>'Berechnungsblatt 1 (Seite 2)'!A17</f>
        <v>PLZ / Ort:</v>
      </c>
      <c r="B12" s="201" t="str">
        <f>IF('Deckblatt (Seite 1)'!B14="","",'Deckblatt (Seite 1)'!B14)</f>
        <v/>
      </c>
      <c r="C12" s="202"/>
      <c r="D12" s="203"/>
      <c r="E12" s="48" t="s">
        <v>56</v>
      </c>
      <c r="F12" s="107" t="str">
        <f>IF('Deckblatt (Seite 1)'!F14="","",'Deckblatt (Seite 1)'!F14)</f>
        <v/>
      </c>
      <c r="G12" s="70" t="s">
        <v>57</v>
      </c>
      <c r="H12" s="107" t="str">
        <f>IF('Deckblatt (Seite 1)'!H14="","",'Deckblatt (Seite 1)'!H14)</f>
        <v/>
      </c>
    </row>
    <row r="13" spans="1:9">
      <c r="A13" s="53"/>
      <c r="B13" s="53"/>
      <c r="C13" s="41"/>
      <c r="D13" s="41"/>
      <c r="E13" s="41"/>
      <c r="F13" s="41"/>
      <c r="G13" s="41"/>
      <c r="H13" s="41"/>
    </row>
    <row r="14" spans="1:9" ht="15.6">
      <c r="A14" s="231" t="s">
        <v>144</v>
      </c>
      <c r="B14" s="231"/>
      <c r="C14" s="54"/>
      <c r="D14" s="41"/>
      <c r="E14" s="52"/>
      <c r="F14" s="41"/>
      <c r="G14" s="41"/>
      <c r="H14" s="41"/>
      <c r="I14" s="41"/>
    </row>
    <row r="15" spans="1:9" ht="30.6">
      <c r="A15" s="55" t="s">
        <v>137</v>
      </c>
      <c r="B15" s="56" t="s">
        <v>138</v>
      </c>
      <c r="C15" s="56" t="s">
        <v>139</v>
      </c>
      <c r="D15" s="234" t="s">
        <v>140</v>
      </c>
      <c r="E15" s="234"/>
      <c r="F15" s="232" t="s">
        <v>141</v>
      </c>
      <c r="G15" s="233"/>
      <c r="H15" s="57" t="s">
        <v>142</v>
      </c>
    </row>
    <row r="16" spans="1:9" ht="24.75" customHeight="1">
      <c r="A16" s="55"/>
      <c r="B16" s="56"/>
      <c r="C16" s="56"/>
      <c r="D16" s="232"/>
      <c r="E16" s="233"/>
      <c r="F16" s="232"/>
      <c r="G16" s="233"/>
      <c r="H16" s="118">
        <v>0</v>
      </c>
    </row>
    <row r="17" spans="1:8" ht="24.75" customHeight="1">
      <c r="A17" s="55"/>
      <c r="B17" s="56"/>
      <c r="C17" s="56"/>
      <c r="D17" s="234"/>
      <c r="E17" s="234"/>
      <c r="F17" s="232"/>
      <c r="G17" s="233"/>
      <c r="H17" s="118"/>
    </row>
    <row r="18" spans="1:8" ht="24.75" customHeight="1">
      <c r="A18" s="55"/>
      <c r="B18" s="56"/>
      <c r="C18" s="56"/>
      <c r="D18" s="234"/>
      <c r="E18" s="234"/>
      <c r="F18" s="232"/>
      <c r="G18" s="233"/>
      <c r="H18" s="118"/>
    </row>
    <row r="19" spans="1:8" ht="24.75" customHeight="1">
      <c r="A19" s="55"/>
      <c r="B19" s="56"/>
      <c r="C19" s="56"/>
      <c r="D19" s="234"/>
      <c r="E19" s="234"/>
      <c r="F19" s="232"/>
      <c r="G19" s="233"/>
      <c r="H19" s="118"/>
    </row>
    <row r="20" spans="1:8" ht="24.75" customHeight="1">
      <c r="A20" s="55"/>
      <c r="B20" s="56"/>
      <c r="C20" s="56"/>
      <c r="D20" s="234"/>
      <c r="E20" s="234"/>
      <c r="F20" s="232"/>
      <c r="G20" s="233"/>
      <c r="H20" s="118"/>
    </row>
    <row r="21" spans="1:8" ht="24.75" customHeight="1">
      <c r="A21" s="55"/>
      <c r="B21" s="56"/>
      <c r="C21" s="56"/>
      <c r="D21" s="234"/>
      <c r="E21" s="234"/>
      <c r="F21" s="232"/>
      <c r="G21" s="233"/>
      <c r="H21" s="118"/>
    </row>
    <row r="22" spans="1:8" ht="24.75" customHeight="1">
      <c r="A22" s="55"/>
      <c r="B22" s="56"/>
      <c r="C22" s="56"/>
      <c r="D22" s="234"/>
      <c r="E22" s="234"/>
      <c r="F22" s="232"/>
      <c r="G22" s="233"/>
      <c r="H22" s="118"/>
    </row>
    <row r="23" spans="1:8" ht="24.75" customHeight="1">
      <c r="A23" s="55"/>
      <c r="B23" s="56"/>
      <c r="C23" s="56"/>
      <c r="D23" s="234"/>
      <c r="E23" s="234"/>
      <c r="F23" s="232"/>
      <c r="G23" s="233"/>
      <c r="H23" s="118"/>
    </row>
    <row r="24" spans="1:8" ht="24.75" customHeight="1">
      <c r="A24" s="119"/>
      <c r="B24" s="120"/>
      <c r="C24" s="120"/>
      <c r="D24" s="235"/>
      <c r="E24" s="236"/>
      <c r="F24" s="232"/>
      <c r="G24" s="233"/>
      <c r="H24" s="118"/>
    </row>
    <row r="25" spans="1:8" ht="24.75" customHeight="1">
      <c r="A25" s="119"/>
      <c r="B25" s="120"/>
      <c r="C25" s="120"/>
      <c r="D25" s="234"/>
      <c r="E25" s="234"/>
      <c r="F25" s="232"/>
      <c r="G25" s="233"/>
      <c r="H25" s="118"/>
    </row>
    <row r="26" spans="1:8" ht="24.75" customHeight="1">
      <c r="A26" s="119"/>
      <c r="B26" s="120"/>
      <c r="C26" s="120"/>
      <c r="D26" s="234"/>
      <c r="E26" s="234"/>
      <c r="F26" s="232"/>
      <c r="G26" s="233"/>
      <c r="H26" s="118"/>
    </row>
    <row r="27" spans="1:8" ht="24.75" customHeight="1">
      <c r="A27" s="119"/>
      <c r="B27" s="120"/>
      <c r="C27" s="120"/>
      <c r="D27" s="234"/>
      <c r="E27" s="234"/>
      <c r="F27" s="232"/>
      <c r="G27" s="233"/>
      <c r="H27" s="118"/>
    </row>
    <row r="28" spans="1:8" ht="24.75" customHeight="1">
      <c r="A28" s="119"/>
      <c r="B28" s="120"/>
      <c r="C28" s="120"/>
      <c r="D28" s="234"/>
      <c r="E28" s="234"/>
      <c r="F28" s="232"/>
      <c r="G28" s="233"/>
      <c r="H28" s="118"/>
    </row>
    <row r="29" spans="1:8" ht="24.75" customHeight="1">
      <c r="A29" s="119"/>
      <c r="B29" s="120"/>
      <c r="C29" s="120"/>
      <c r="D29" s="234"/>
      <c r="E29" s="234"/>
      <c r="F29" s="232"/>
      <c r="G29" s="233"/>
      <c r="H29" s="118"/>
    </row>
    <row r="30" spans="1:8" ht="24.75" customHeight="1">
      <c r="A30" s="119"/>
      <c r="B30" s="120"/>
      <c r="C30" s="120"/>
      <c r="D30" s="234"/>
      <c r="E30" s="234"/>
      <c r="F30" s="232"/>
      <c r="G30" s="233"/>
      <c r="H30" s="118"/>
    </row>
    <row r="31" spans="1:8" ht="24.75" customHeight="1">
      <c r="A31" s="119"/>
      <c r="B31" s="120"/>
      <c r="C31" s="120"/>
      <c r="D31" s="234"/>
      <c r="E31" s="234"/>
      <c r="F31" s="232"/>
      <c r="G31" s="233"/>
      <c r="H31" s="118"/>
    </row>
    <row r="32" spans="1:8" ht="24.75" customHeight="1">
      <c r="A32" s="119"/>
      <c r="B32" s="120"/>
      <c r="C32" s="120"/>
      <c r="D32" s="234"/>
      <c r="E32" s="234"/>
      <c r="F32" s="232"/>
      <c r="G32" s="233"/>
      <c r="H32" s="118"/>
    </row>
    <row r="33" spans="1:8" ht="24.75" customHeight="1">
      <c r="A33" s="119"/>
      <c r="B33" s="120"/>
      <c r="C33" s="120"/>
      <c r="D33" s="234"/>
      <c r="E33" s="234"/>
      <c r="F33" s="232"/>
      <c r="G33" s="233"/>
      <c r="H33" s="118"/>
    </row>
    <row r="34" spans="1:8" ht="24.75" customHeight="1">
      <c r="A34" s="119"/>
      <c r="B34" s="120"/>
      <c r="C34" s="120"/>
      <c r="D34" s="232"/>
      <c r="E34" s="233"/>
      <c r="F34" s="81"/>
      <c r="G34" s="82"/>
      <c r="H34" s="118"/>
    </row>
    <row r="35" spans="1:8" ht="24.75" customHeight="1">
      <c r="A35" s="119"/>
      <c r="B35" s="120"/>
      <c r="C35" s="120"/>
      <c r="D35" s="234"/>
      <c r="E35" s="234"/>
      <c r="F35" s="232"/>
      <c r="G35" s="233"/>
      <c r="H35" s="118"/>
    </row>
    <row r="36" spans="1:8" ht="24.75" customHeight="1">
      <c r="A36" s="61"/>
      <c r="B36" s="62"/>
      <c r="C36" s="62"/>
      <c r="D36" s="225"/>
      <c r="E36" s="226"/>
      <c r="F36" s="227" t="s">
        <v>95</v>
      </c>
      <c r="G36" s="228"/>
      <c r="H36" s="117">
        <f>SUM(H16:H35)</f>
        <v>0</v>
      </c>
    </row>
  </sheetData>
  <mergeCells count="52">
    <mergeCell ref="D36:E36"/>
    <mergeCell ref="F36:G36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D35:E35"/>
    <mergeCell ref="F35:G35"/>
    <mergeCell ref="D27:E27"/>
    <mergeCell ref="F27:G27"/>
    <mergeCell ref="D28:E28"/>
    <mergeCell ref="F28:G28"/>
    <mergeCell ref="D29:E29"/>
    <mergeCell ref="F29:G29"/>
    <mergeCell ref="D24:E24"/>
    <mergeCell ref="F24:G24"/>
    <mergeCell ref="D25:E25"/>
    <mergeCell ref="F25:G25"/>
    <mergeCell ref="D26:E26"/>
    <mergeCell ref="F26:G26"/>
    <mergeCell ref="D21:E21"/>
    <mergeCell ref="F21:G21"/>
    <mergeCell ref="D22:E22"/>
    <mergeCell ref="F22:G22"/>
    <mergeCell ref="D23:E23"/>
    <mergeCell ref="F23:G23"/>
    <mergeCell ref="D19:E19"/>
    <mergeCell ref="F19:G19"/>
    <mergeCell ref="D20:E20"/>
    <mergeCell ref="F20:G20"/>
    <mergeCell ref="D18:E18"/>
    <mergeCell ref="F18:G18"/>
    <mergeCell ref="A1:E1"/>
    <mergeCell ref="A4:E4"/>
    <mergeCell ref="A14:B14"/>
    <mergeCell ref="D15:E15"/>
    <mergeCell ref="F15:G15"/>
    <mergeCell ref="C8:H8"/>
    <mergeCell ref="B10:H10"/>
    <mergeCell ref="B12:D12"/>
    <mergeCell ref="D16:E16"/>
    <mergeCell ref="F16:G16"/>
    <mergeCell ref="D17:E17"/>
    <mergeCell ref="F17:G17"/>
    <mergeCell ref="A6:B6"/>
    <mergeCell ref="C6:H6"/>
    <mergeCell ref="A8:B8"/>
  </mergeCells>
  <pageMargins left="0.44791666666666669" right="0.125" top="0.78740157499999996" bottom="0.78740157499999996" header="0.3" footer="0.3"/>
  <pageSetup paperSize="9" orientation="portrait" r:id="rId1"/>
  <headerFooter>
    <oddHeader>&amp;RSeite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6"/>
  <sheetViews>
    <sheetView zoomScale="90" zoomScaleNormal="90" zoomScalePageLayoutView="70" workbookViewId="0">
      <selection activeCell="H17" sqref="H17"/>
    </sheetView>
  </sheetViews>
  <sheetFormatPr defaultColWidth="11.42578125" defaultRowHeight="13.15"/>
  <cols>
    <col min="5" max="5" width="13.7109375" customWidth="1"/>
  </cols>
  <sheetData>
    <row r="1" spans="1:9" ht="19.149999999999999">
      <c r="A1" s="230" t="s">
        <v>117</v>
      </c>
      <c r="B1" s="230"/>
      <c r="C1" s="230"/>
      <c r="D1" s="230"/>
      <c r="E1" s="230"/>
      <c r="F1" s="40" t="str">
        <f>'Berechnungsblatt 1 (Seite 2)'!G1</f>
        <v>20__</v>
      </c>
      <c r="G1" s="42"/>
      <c r="H1" s="42" t="s">
        <v>133</v>
      </c>
    </row>
    <row r="2" spans="1:9">
      <c r="A2" s="43"/>
      <c r="B2" s="44"/>
      <c r="C2" s="45"/>
      <c r="D2" s="46"/>
      <c r="E2" s="47"/>
      <c r="F2" s="46"/>
      <c r="G2" s="46"/>
      <c r="I2" s="49"/>
    </row>
    <row r="3" spans="1:9">
      <c r="B3" s="44"/>
      <c r="C3" s="44"/>
      <c r="D3" s="46"/>
      <c r="E3" s="47"/>
      <c r="F3" s="46"/>
      <c r="G3" s="46"/>
      <c r="I3" s="50"/>
    </row>
    <row r="4" spans="1:9">
      <c r="A4" s="229" t="s">
        <v>134</v>
      </c>
      <c r="B4" s="229"/>
      <c r="C4" s="229"/>
      <c r="D4" s="229"/>
      <c r="E4" s="229"/>
      <c r="F4" s="108" t="str">
        <f>IF('Deckblatt (Seite 1)'!C54="","",'Deckblatt (Seite 1)'!C54)</f>
        <v/>
      </c>
      <c r="G4" s="48" t="s">
        <v>135</v>
      </c>
      <c r="H4" s="109"/>
      <c r="I4" s="50"/>
    </row>
    <row r="5" spans="1:9">
      <c r="A5" s="41"/>
      <c r="B5" s="51"/>
      <c r="C5" s="51"/>
      <c r="D5" s="41"/>
      <c r="E5" s="52"/>
      <c r="F5" s="41"/>
      <c r="G5" s="41"/>
      <c r="H5" s="41"/>
      <c r="I5" s="41"/>
    </row>
    <row r="6" spans="1:9">
      <c r="A6" s="199" t="s">
        <v>118</v>
      </c>
      <c r="B6" s="199"/>
      <c r="C6" s="204" t="str">
        <f>IF('Deckblatt (Seite 1)'!E3="","",'Deckblatt (Seite 1)'!E3)</f>
        <v/>
      </c>
      <c r="D6" s="205"/>
      <c r="E6" s="205"/>
      <c r="F6" s="205"/>
      <c r="G6" s="205"/>
      <c r="H6" s="206"/>
    </row>
    <row r="7" spans="1:9">
      <c r="A7" s="41"/>
      <c r="B7" s="51"/>
      <c r="C7" s="41"/>
      <c r="D7" s="41"/>
      <c r="E7" s="41"/>
      <c r="F7" s="41"/>
      <c r="G7" s="41"/>
      <c r="H7" s="41"/>
    </row>
    <row r="8" spans="1:9">
      <c r="A8" s="199" t="s">
        <v>54</v>
      </c>
      <c r="B8" s="199"/>
      <c r="C8" s="204" t="str">
        <f>IF('Deckblatt (Seite 1)'!E10="","",'Deckblatt (Seite 1)'!E10)</f>
        <v>Kurs</v>
      </c>
      <c r="D8" s="205"/>
      <c r="E8" s="205"/>
      <c r="F8" s="205"/>
      <c r="G8" s="205"/>
      <c r="H8" s="206"/>
    </row>
    <row r="9" spans="1:9">
      <c r="C9" s="41"/>
      <c r="D9" s="41"/>
      <c r="E9" s="41"/>
      <c r="F9" s="41"/>
      <c r="G9" s="41"/>
      <c r="H9" s="41"/>
    </row>
    <row r="10" spans="1:9">
      <c r="A10" s="69" t="s">
        <v>10</v>
      </c>
      <c r="B10" s="204" t="str">
        <f>IF('Deckblatt (Seite 1)'!B12="","",'Deckblatt (Seite 1)'!B12)</f>
        <v/>
      </c>
      <c r="C10" s="205"/>
      <c r="D10" s="205"/>
      <c r="E10" s="205"/>
      <c r="F10" s="205"/>
      <c r="G10" s="205"/>
      <c r="H10" s="206"/>
    </row>
    <row r="11" spans="1:9" ht="15.6">
      <c r="A11" s="58"/>
      <c r="B11" s="58"/>
      <c r="C11" s="58"/>
      <c r="D11" s="58"/>
      <c r="E11" s="58"/>
      <c r="G11" s="50"/>
    </row>
    <row r="12" spans="1:9">
      <c r="A12" s="79" t="str">
        <f>'Berechnungsblatt 1 (Seite 2)'!A17</f>
        <v>PLZ / Ort:</v>
      </c>
      <c r="B12" s="201" t="str">
        <f>IF('Deckblatt (Seite 1)'!B14="","",'Deckblatt (Seite 1)'!B14)</f>
        <v/>
      </c>
      <c r="C12" s="202"/>
      <c r="D12" s="203"/>
      <c r="E12" s="48" t="s">
        <v>56</v>
      </c>
      <c r="F12" s="107" t="str">
        <f>IF('Deckblatt (Seite 1)'!F14="","",'Deckblatt (Seite 1)'!F14)</f>
        <v/>
      </c>
      <c r="G12" s="70" t="s">
        <v>57</v>
      </c>
      <c r="H12" s="107" t="str">
        <f>IF('Deckblatt (Seite 1)'!H14="","",'Deckblatt (Seite 1)'!H14)</f>
        <v/>
      </c>
    </row>
    <row r="13" spans="1:9">
      <c r="A13" s="53"/>
      <c r="B13" s="53"/>
      <c r="C13" s="41"/>
      <c r="D13" s="41"/>
      <c r="E13" s="41"/>
      <c r="F13" s="41"/>
      <c r="G13" s="41"/>
      <c r="H13" s="41"/>
    </row>
    <row r="14" spans="1:9" ht="15.6">
      <c r="A14" s="231" t="s">
        <v>145</v>
      </c>
      <c r="B14" s="231"/>
      <c r="C14" s="54"/>
      <c r="D14" s="41"/>
      <c r="E14" s="52"/>
      <c r="F14" s="41"/>
      <c r="G14" s="41"/>
      <c r="H14" s="41"/>
      <c r="I14" s="41"/>
    </row>
    <row r="15" spans="1:9" ht="30.6">
      <c r="A15" s="55" t="s">
        <v>137</v>
      </c>
      <c r="B15" s="56" t="s">
        <v>138</v>
      </c>
      <c r="C15" s="56" t="s">
        <v>139</v>
      </c>
      <c r="D15" s="234" t="s">
        <v>140</v>
      </c>
      <c r="E15" s="234"/>
      <c r="F15" s="232" t="s">
        <v>141</v>
      </c>
      <c r="G15" s="233"/>
      <c r="H15" s="57" t="s">
        <v>142</v>
      </c>
    </row>
    <row r="16" spans="1:9" ht="24.75" customHeight="1">
      <c r="A16" s="55"/>
      <c r="B16" s="56"/>
      <c r="C16" s="56"/>
      <c r="D16" s="232"/>
      <c r="E16" s="233"/>
      <c r="F16" s="232"/>
      <c r="G16" s="233"/>
      <c r="H16" s="118">
        <v>0</v>
      </c>
    </row>
    <row r="17" spans="1:8" ht="24.75" customHeight="1">
      <c r="A17" s="55"/>
      <c r="B17" s="56"/>
      <c r="C17" s="56"/>
      <c r="D17" s="234"/>
      <c r="E17" s="234"/>
      <c r="F17" s="232"/>
      <c r="G17" s="233"/>
      <c r="H17" s="118"/>
    </row>
    <row r="18" spans="1:8" ht="24.75" customHeight="1">
      <c r="A18" s="55"/>
      <c r="B18" s="56"/>
      <c r="C18" s="56"/>
      <c r="D18" s="234"/>
      <c r="E18" s="234"/>
      <c r="F18" s="232"/>
      <c r="G18" s="233"/>
      <c r="H18" s="118"/>
    </row>
    <row r="19" spans="1:8" ht="24.75" customHeight="1">
      <c r="A19" s="55"/>
      <c r="B19" s="56"/>
      <c r="C19" s="56"/>
      <c r="D19" s="234"/>
      <c r="E19" s="234"/>
      <c r="F19" s="232"/>
      <c r="G19" s="233"/>
      <c r="H19" s="118"/>
    </row>
    <row r="20" spans="1:8" ht="24.75" customHeight="1">
      <c r="A20" s="55"/>
      <c r="B20" s="56"/>
      <c r="C20" s="56"/>
      <c r="D20" s="234"/>
      <c r="E20" s="234"/>
      <c r="F20" s="232"/>
      <c r="G20" s="233"/>
      <c r="H20" s="118"/>
    </row>
    <row r="21" spans="1:8" ht="24.75" customHeight="1">
      <c r="A21" s="55"/>
      <c r="B21" s="56"/>
      <c r="C21" s="56"/>
      <c r="D21" s="234"/>
      <c r="E21" s="234"/>
      <c r="F21" s="232"/>
      <c r="G21" s="233"/>
      <c r="H21" s="118"/>
    </row>
    <row r="22" spans="1:8" ht="24.75" customHeight="1">
      <c r="A22" s="55"/>
      <c r="B22" s="56"/>
      <c r="C22" s="56"/>
      <c r="D22" s="234"/>
      <c r="E22" s="234"/>
      <c r="F22" s="232"/>
      <c r="G22" s="233"/>
      <c r="H22" s="118"/>
    </row>
    <row r="23" spans="1:8" ht="24.75" customHeight="1">
      <c r="A23" s="55"/>
      <c r="B23" s="56"/>
      <c r="C23" s="56"/>
      <c r="D23" s="234"/>
      <c r="E23" s="234"/>
      <c r="F23" s="232"/>
      <c r="G23" s="233"/>
      <c r="H23" s="118"/>
    </row>
    <row r="24" spans="1:8" ht="24.75" customHeight="1">
      <c r="A24" s="119"/>
      <c r="B24" s="120"/>
      <c r="C24" s="120"/>
      <c r="D24" s="235"/>
      <c r="E24" s="236"/>
      <c r="F24" s="232"/>
      <c r="G24" s="233"/>
      <c r="H24" s="118"/>
    </row>
    <row r="25" spans="1:8" ht="24.75" customHeight="1">
      <c r="A25" s="119"/>
      <c r="B25" s="120"/>
      <c r="C25" s="120"/>
      <c r="D25" s="234"/>
      <c r="E25" s="234"/>
      <c r="F25" s="232"/>
      <c r="G25" s="233"/>
      <c r="H25" s="118"/>
    </row>
    <row r="26" spans="1:8" ht="24.75" customHeight="1">
      <c r="A26" s="119"/>
      <c r="B26" s="120"/>
      <c r="C26" s="120"/>
      <c r="D26" s="234"/>
      <c r="E26" s="234"/>
      <c r="F26" s="232"/>
      <c r="G26" s="233"/>
      <c r="H26" s="118"/>
    </row>
    <row r="27" spans="1:8" ht="24.75" customHeight="1">
      <c r="A27" s="119"/>
      <c r="B27" s="120"/>
      <c r="C27" s="120"/>
      <c r="D27" s="234"/>
      <c r="E27" s="234"/>
      <c r="F27" s="232"/>
      <c r="G27" s="233"/>
      <c r="H27" s="118"/>
    </row>
    <row r="28" spans="1:8" ht="24.75" customHeight="1">
      <c r="A28" s="119"/>
      <c r="B28" s="120"/>
      <c r="C28" s="120"/>
      <c r="D28" s="234"/>
      <c r="E28" s="234"/>
      <c r="F28" s="232"/>
      <c r="G28" s="233"/>
      <c r="H28" s="118"/>
    </row>
    <row r="29" spans="1:8" ht="24.75" customHeight="1">
      <c r="A29" s="119"/>
      <c r="B29" s="120"/>
      <c r="C29" s="120"/>
      <c r="D29" s="234"/>
      <c r="E29" s="234"/>
      <c r="F29" s="232"/>
      <c r="G29" s="233"/>
      <c r="H29" s="118"/>
    </row>
    <row r="30" spans="1:8" ht="24.75" customHeight="1">
      <c r="A30" s="119"/>
      <c r="B30" s="120"/>
      <c r="C30" s="120"/>
      <c r="D30" s="234"/>
      <c r="E30" s="234"/>
      <c r="F30" s="232"/>
      <c r="G30" s="233"/>
      <c r="H30" s="118"/>
    </row>
    <row r="31" spans="1:8" ht="24.75" customHeight="1">
      <c r="A31" s="119"/>
      <c r="B31" s="120"/>
      <c r="C31" s="120"/>
      <c r="D31" s="234"/>
      <c r="E31" s="234"/>
      <c r="F31" s="232"/>
      <c r="G31" s="233"/>
      <c r="H31" s="118"/>
    </row>
    <row r="32" spans="1:8" ht="24.75" customHeight="1">
      <c r="A32" s="119"/>
      <c r="B32" s="120"/>
      <c r="C32" s="120"/>
      <c r="D32" s="234"/>
      <c r="E32" s="234"/>
      <c r="F32" s="232"/>
      <c r="G32" s="233"/>
      <c r="H32" s="118"/>
    </row>
    <row r="33" spans="1:8" ht="24.75" customHeight="1">
      <c r="A33" s="119"/>
      <c r="B33" s="120"/>
      <c r="C33" s="120"/>
      <c r="D33" s="234"/>
      <c r="E33" s="234"/>
      <c r="F33" s="232"/>
      <c r="G33" s="233"/>
      <c r="H33" s="118"/>
    </row>
    <row r="34" spans="1:8" ht="24.75" customHeight="1">
      <c r="A34" s="119"/>
      <c r="B34" s="120"/>
      <c r="C34" s="120"/>
      <c r="D34" s="232"/>
      <c r="E34" s="233"/>
      <c r="F34" s="81"/>
      <c r="G34" s="82"/>
      <c r="H34" s="118"/>
    </row>
    <row r="35" spans="1:8" ht="24.75" customHeight="1">
      <c r="A35" s="119"/>
      <c r="B35" s="120"/>
      <c r="C35" s="120"/>
      <c r="D35" s="234"/>
      <c r="E35" s="234"/>
      <c r="F35" s="232"/>
      <c r="G35" s="233"/>
      <c r="H35" s="118"/>
    </row>
    <row r="36" spans="1:8" ht="24.75" customHeight="1">
      <c r="A36" s="61"/>
      <c r="B36" s="62"/>
      <c r="C36" s="62"/>
      <c r="D36" s="225"/>
      <c r="E36" s="226"/>
      <c r="F36" s="227" t="s">
        <v>95</v>
      </c>
      <c r="G36" s="228"/>
      <c r="H36" s="117">
        <f>SUM(H16:H35)</f>
        <v>0</v>
      </c>
    </row>
  </sheetData>
  <mergeCells count="52">
    <mergeCell ref="D36:E36"/>
    <mergeCell ref="F36:G36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D35:E35"/>
    <mergeCell ref="F35:G35"/>
    <mergeCell ref="D27:E27"/>
    <mergeCell ref="F27:G27"/>
    <mergeCell ref="D28:E28"/>
    <mergeCell ref="F28:G28"/>
    <mergeCell ref="D29:E29"/>
    <mergeCell ref="F29:G29"/>
    <mergeCell ref="D24:E24"/>
    <mergeCell ref="F24:G24"/>
    <mergeCell ref="D25:E25"/>
    <mergeCell ref="F25:G25"/>
    <mergeCell ref="D26:E26"/>
    <mergeCell ref="F26:G26"/>
    <mergeCell ref="D21:E21"/>
    <mergeCell ref="F21:G21"/>
    <mergeCell ref="D22:E22"/>
    <mergeCell ref="F22:G22"/>
    <mergeCell ref="D23:E23"/>
    <mergeCell ref="F23:G23"/>
    <mergeCell ref="D19:E19"/>
    <mergeCell ref="F19:G19"/>
    <mergeCell ref="D20:E20"/>
    <mergeCell ref="F20:G20"/>
    <mergeCell ref="D18:E18"/>
    <mergeCell ref="F18:G18"/>
    <mergeCell ref="A1:E1"/>
    <mergeCell ref="A4:E4"/>
    <mergeCell ref="A14:B14"/>
    <mergeCell ref="D15:E15"/>
    <mergeCell ref="F15:G15"/>
    <mergeCell ref="C8:H8"/>
    <mergeCell ref="B10:H10"/>
    <mergeCell ref="B12:D12"/>
    <mergeCell ref="D16:E16"/>
    <mergeCell ref="F16:G16"/>
    <mergeCell ref="D17:E17"/>
    <mergeCell ref="F17:G17"/>
    <mergeCell ref="A6:B6"/>
    <mergeCell ref="C6:H6"/>
    <mergeCell ref="A8:B8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&amp;RSeite 8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6"/>
  <sheetViews>
    <sheetView zoomScale="90" zoomScaleNormal="90" zoomScalePageLayoutView="70" workbookViewId="0">
      <selection activeCell="H17" sqref="H17"/>
    </sheetView>
  </sheetViews>
  <sheetFormatPr defaultColWidth="11.42578125" defaultRowHeight="13.15"/>
  <cols>
    <col min="5" max="5" width="13.7109375" customWidth="1"/>
  </cols>
  <sheetData>
    <row r="1" spans="1:9" ht="19.149999999999999">
      <c r="A1" s="230" t="s">
        <v>117</v>
      </c>
      <c r="B1" s="230"/>
      <c r="C1" s="230"/>
      <c r="D1" s="230"/>
      <c r="E1" s="230"/>
      <c r="F1" s="40" t="str">
        <f>'Berechnungsblatt 1 (Seite 2)'!G1</f>
        <v>20__</v>
      </c>
      <c r="G1" s="42"/>
      <c r="H1" s="42" t="s">
        <v>133</v>
      </c>
    </row>
    <row r="2" spans="1:9">
      <c r="A2" s="43"/>
      <c r="B2" s="44"/>
      <c r="C2" s="45"/>
      <c r="D2" s="46"/>
      <c r="E2" s="47"/>
      <c r="F2" s="46"/>
      <c r="G2" s="46"/>
      <c r="I2" s="49"/>
    </row>
    <row r="3" spans="1:9">
      <c r="B3" s="44"/>
      <c r="C3" s="44"/>
      <c r="D3" s="46"/>
      <c r="E3" s="47"/>
      <c r="F3" s="46"/>
      <c r="G3" s="46"/>
      <c r="I3" s="50"/>
    </row>
    <row r="4" spans="1:9">
      <c r="A4" s="229" t="s">
        <v>134</v>
      </c>
      <c r="B4" s="229"/>
      <c r="C4" s="229"/>
      <c r="D4" s="229"/>
      <c r="E4" s="229"/>
      <c r="F4" s="108" t="str">
        <f>IF('Deckblatt (Seite 1)'!C54="","",'Deckblatt (Seite 1)'!C54)</f>
        <v/>
      </c>
      <c r="G4" s="48" t="s">
        <v>135</v>
      </c>
      <c r="H4" s="109"/>
      <c r="I4" s="50"/>
    </row>
    <row r="5" spans="1:9">
      <c r="A5" s="41"/>
      <c r="B5" s="51"/>
      <c r="C5" s="51"/>
      <c r="D5" s="41"/>
      <c r="E5" s="52"/>
      <c r="F5" s="41"/>
      <c r="G5" s="41"/>
      <c r="H5" s="41"/>
      <c r="I5" s="41"/>
    </row>
    <row r="6" spans="1:9">
      <c r="A6" s="199" t="s">
        <v>118</v>
      </c>
      <c r="B6" s="199"/>
      <c r="C6" s="204" t="str">
        <f>IF('Deckblatt (Seite 1)'!E3="","",'Deckblatt (Seite 1)'!E3)</f>
        <v/>
      </c>
      <c r="D6" s="205"/>
      <c r="E6" s="205"/>
      <c r="F6" s="205"/>
      <c r="G6" s="205"/>
      <c r="H6" s="206"/>
    </row>
    <row r="7" spans="1:9">
      <c r="A7" s="41"/>
      <c r="B7" s="51"/>
      <c r="C7" s="41"/>
      <c r="D7" s="41"/>
      <c r="E7" s="41"/>
      <c r="F7" s="41"/>
      <c r="G7" s="41"/>
      <c r="H7" s="41"/>
    </row>
    <row r="8" spans="1:9">
      <c r="A8" s="199" t="s">
        <v>54</v>
      </c>
      <c r="B8" s="199"/>
      <c r="C8" s="204" t="str">
        <f>IF('Deckblatt (Seite 1)'!E10="","",'Deckblatt (Seite 1)'!E10)</f>
        <v>Kurs</v>
      </c>
      <c r="D8" s="205"/>
      <c r="E8" s="205"/>
      <c r="F8" s="205"/>
      <c r="G8" s="205"/>
      <c r="H8" s="206"/>
    </row>
    <row r="9" spans="1:9">
      <c r="C9" s="41"/>
      <c r="D9" s="41"/>
      <c r="E9" s="41"/>
      <c r="F9" s="41"/>
      <c r="G9" s="41"/>
      <c r="H9" s="41"/>
    </row>
    <row r="10" spans="1:9">
      <c r="A10" s="69" t="s">
        <v>10</v>
      </c>
      <c r="B10" s="204" t="str">
        <f>IF('Deckblatt (Seite 1)'!B12="","",'Deckblatt (Seite 1)'!B12)</f>
        <v/>
      </c>
      <c r="C10" s="205"/>
      <c r="D10" s="205"/>
      <c r="E10" s="205"/>
      <c r="F10" s="205"/>
      <c r="G10" s="205"/>
      <c r="H10" s="206"/>
    </row>
    <row r="11" spans="1:9" ht="15.6">
      <c r="A11" s="58"/>
      <c r="B11" s="58"/>
      <c r="C11" s="58"/>
      <c r="D11" s="58"/>
      <c r="E11" s="58"/>
      <c r="G11" s="50"/>
    </row>
    <row r="12" spans="1:9">
      <c r="A12" s="79" t="str">
        <f>'Berechnungsblatt 1 (Seite 2)'!A17</f>
        <v>PLZ / Ort:</v>
      </c>
      <c r="B12" s="201" t="str">
        <f>IF('Deckblatt (Seite 1)'!B14="","",'Deckblatt (Seite 1)'!B14)</f>
        <v/>
      </c>
      <c r="C12" s="202"/>
      <c r="D12" s="203"/>
      <c r="E12" s="48" t="s">
        <v>56</v>
      </c>
      <c r="F12" s="107" t="str">
        <f>IF('Deckblatt (Seite 1)'!F14="","",'Deckblatt (Seite 1)'!F14)</f>
        <v/>
      </c>
      <c r="G12" s="70" t="s">
        <v>57</v>
      </c>
      <c r="H12" s="107" t="str">
        <f>IF('Deckblatt (Seite 1)'!H14="","",'Deckblatt (Seite 1)'!H14)</f>
        <v/>
      </c>
    </row>
    <row r="13" spans="1:9">
      <c r="A13" s="53"/>
      <c r="B13" s="53"/>
      <c r="C13" s="41"/>
      <c r="D13" s="41"/>
      <c r="E13" s="41"/>
      <c r="F13" s="41"/>
      <c r="G13" s="41"/>
      <c r="H13" s="41"/>
    </row>
    <row r="14" spans="1:9" ht="15.6">
      <c r="A14" s="231" t="s">
        <v>146</v>
      </c>
      <c r="B14" s="231"/>
      <c r="C14" s="54"/>
      <c r="D14" s="41"/>
      <c r="E14" s="52"/>
      <c r="F14" s="41"/>
      <c r="G14" s="41"/>
      <c r="H14" s="41"/>
      <c r="I14" s="41"/>
    </row>
    <row r="15" spans="1:9" ht="30.6">
      <c r="A15" s="55" t="s">
        <v>137</v>
      </c>
      <c r="B15" s="56" t="s">
        <v>138</v>
      </c>
      <c r="C15" s="56" t="s">
        <v>139</v>
      </c>
      <c r="D15" s="234" t="s">
        <v>140</v>
      </c>
      <c r="E15" s="234"/>
      <c r="F15" s="232" t="s">
        <v>141</v>
      </c>
      <c r="G15" s="233"/>
      <c r="H15" s="57" t="s">
        <v>142</v>
      </c>
    </row>
    <row r="16" spans="1:9" ht="24.75" customHeight="1">
      <c r="A16" s="55"/>
      <c r="B16" s="56"/>
      <c r="C16" s="56"/>
      <c r="D16" s="232"/>
      <c r="E16" s="233"/>
      <c r="F16" s="232"/>
      <c r="G16" s="233"/>
      <c r="H16" s="118">
        <v>0</v>
      </c>
    </row>
    <row r="17" spans="1:8" ht="24.75" customHeight="1">
      <c r="A17" s="55"/>
      <c r="B17" s="56"/>
      <c r="C17" s="56"/>
      <c r="D17" s="234"/>
      <c r="E17" s="234"/>
      <c r="F17" s="232"/>
      <c r="G17" s="233"/>
      <c r="H17" s="118"/>
    </row>
    <row r="18" spans="1:8" ht="24.75" customHeight="1">
      <c r="A18" s="55"/>
      <c r="B18" s="56"/>
      <c r="C18" s="56"/>
      <c r="D18" s="234"/>
      <c r="E18" s="234"/>
      <c r="F18" s="232"/>
      <c r="G18" s="233"/>
      <c r="H18" s="118"/>
    </row>
    <row r="19" spans="1:8" ht="24.75" customHeight="1">
      <c r="A19" s="55"/>
      <c r="B19" s="56"/>
      <c r="C19" s="56"/>
      <c r="D19" s="234"/>
      <c r="E19" s="234"/>
      <c r="F19" s="232"/>
      <c r="G19" s="233"/>
      <c r="H19" s="118"/>
    </row>
    <row r="20" spans="1:8" ht="24.75" customHeight="1">
      <c r="A20" s="55"/>
      <c r="B20" s="56"/>
      <c r="C20" s="56"/>
      <c r="D20" s="234"/>
      <c r="E20" s="234"/>
      <c r="F20" s="232"/>
      <c r="G20" s="233"/>
      <c r="H20" s="118"/>
    </row>
    <row r="21" spans="1:8" ht="24.75" customHeight="1">
      <c r="A21" s="55"/>
      <c r="B21" s="56"/>
      <c r="C21" s="56"/>
      <c r="D21" s="234"/>
      <c r="E21" s="234"/>
      <c r="F21" s="232"/>
      <c r="G21" s="233"/>
      <c r="H21" s="118"/>
    </row>
    <row r="22" spans="1:8" ht="24.75" customHeight="1">
      <c r="A22" s="55"/>
      <c r="B22" s="56"/>
      <c r="C22" s="56"/>
      <c r="D22" s="234"/>
      <c r="E22" s="234"/>
      <c r="F22" s="232"/>
      <c r="G22" s="233"/>
      <c r="H22" s="118"/>
    </row>
    <row r="23" spans="1:8" ht="24.75" customHeight="1">
      <c r="A23" s="55"/>
      <c r="B23" s="56"/>
      <c r="C23" s="56"/>
      <c r="D23" s="234"/>
      <c r="E23" s="234"/>
      <c r="F23" s="232"/>
      <c r="G23" s="233"/>
      <c r="H23" s="118"/>
    </row>
    <row r="24" spans="1:8" ht="24.75" customHeight="1">
      <c r="A24" s="55"/>
      <c r="B24" s="56"/>
      <c r="C24" s="56"/>
      <c r="D24" s="234"/>
      <c r="E24" s="234"/>
      <c r="F24" s="232"/>
      <c r="G24" s="233"/>
      <c r="H24" s="118"/>
    </row>
    <row r="25" spans="1:8" ht="24.75" customHeight="1">
      <c r="A25" s="119"/>
      <c r="B25" s="120"/>
      <c r="C25" s="120"/>
      <c r="D25" s="235"/>
      <c r="E25" s="236"/>
      <c r="F25" s="232"/>
      <c r="G25" s="233"/>
      <c r="H25" s="118"/>
    </row>
    <row r="26" spans="1:8" ht="24.75" customHeight="1">
      <c r="A26" s="119"/>
      <c r="B26" s="120"/>
      <c r="C26" s="120"/>
      <c r="D26" s="234"/>
      <c r="E26" s="234"/>
      <c r="F26" s="232"/>
      <c r="G26" s="233"/>
      <c r="H26" s="118"/>
    </row>
    <row r="27" spans="1:8" ht="24.75" customHeight="1">
      <c r="A27" s="119"/>
      <c r="B27" s="120"/>
      <c r="C27" s="120"/>
      <c r="D27" s="234"/>
      <c r="E27" s="234"/>
      <c r="F27" s="232"/>
      <c r="G27" s="233"/>
      <c r="H27" s="118"/>
    </row>
    <row r="28" spans="1:8" ht="24.75" customHeight="1">
      <c r="A28" s="119"/>
      <c r="B28" s="120"/>
      <c r="C28" s="120"/>
      <c r="D28" s="234"/>
      <c r="E28" s="234"/>
      <c r="F28" s="232"/>
      <c r="G28" s="233"/>
      <c r="H28" s="118"/>
    </row>
    <row r="29" spans="1:8" ht="24.75" customHeight="1">
      <c r="A29" s="119"/>
      <c r="B29" s="120"/>
      <c r="C29" s="120"/>
      <c r="D29" s="234"/>
      <c r="E29" s="234"/>
      <c r="F29" s="232"/>
      <c r="G29" s="233"/>
      <c r="H29" s="118"/>
    </row>
    <row r="30" spans="1:8" ht="24.75" customHeight="1">
      <c r="A30" s="119"/>
      <c r="B30" s="120"/>
      <c r="C30" s="120"/>
      <c r="D30" s="234"/>
      <c r="E30" s="234"/>
      <c r="F30" s="232"/>
      <c r="G30" s="233"/>
      <c r="H30" s="118"/>
    </row>
    <row r="31" spans="1:8" ht="24.75" customHeight="1">
      <c r="A31" s="119"/>
      <c r="B31" s="120"/>
      <c r="C31" s="120"/>
      <c r="D31" s="234"/>
      <c r="E31" s="234"/>
      <c r="F31" s="232"/>
      <c r="G31" s="233"/>
      <c r="H31" s="118"/>
    </row>
    <row r="32" spans="1:8" ht="24.75" customHeight="1">
      <c r="A32" s="119"/>
      <c r="B32" s="120"/>
      <c r="C32" s="120"/>
      <c r="D32" s="234"/>
      <c r="E32" s="234"/>
      <c r="F32" s="232"/>
      <c r="G32" s="233"/>
      <c r="H32" s="118"/>
    </row>
    <row r="33" spans="1:8" ht="24.75" customHeight="1">
      <c r="A33" s="119"/>
      <c r="B33" s="120"/>
      <c r="C33" s="120"/>
      <c r="D33" s="234"/>
      <c r="E33" s="234"/>
      <c r="F33" s="232"/>
      <c r="G33" s="233"/>
      <c r="H33" s="118"/>
    </row>
    <row r="34" spans="1:8" ht="24.75" customHeight="1">
      <c r="A34" s="119"/>
      <c r="B34" s="120"/>
      <c r="C34" s="120"/>
      <c r="D34" s="232"/>
      <c r="E34" s="233"/>
      <c r="F34" s="81"/>
      <c r="G34" s="82"/>
      <c r="H34" s="118"/>
    </row>
    <row r="35" spans="1:8" ht="24.75" customHeight="1">
      <c r="A35" s="119"/>
      <c r="B35" s="120"/>
      <c r="C35" s="120"/>
      <c r="D35" s="234"/>
      <c r="E35" s="234"/>
      <c r="F35" s="232"/>
      <c r="G35" s="233"/>
      <c r="H35" s="118"/>
    </row>
    <row r="36" spans="1:8" ht="24.75" customHeight="1">
      <c r="A36" s="61"/>
      <c r="B36" s="62"/>
      <c r="C36" s="62"/>
      <c r="D36" s="225"/>
      <c r="E36" s="226"/>
      <c r="F36" s="227" t="s">
        <v>95</v>
      </c>
      <c r="G36" s="228"/>
      <c r="H36" s="117">
        <f>SUM(H16:H35)</f>
        <v>0</v>
      </c>
    </row>
  </sheetData>
  <mergeCells count="52">
    <mergeCell ref="B12:D12"/>
    <mergeCell ref="D36:E36"/>
    <mergeCell ref="F36:G36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D35:E35"/>
    <mergeCell ref="F35:G35"/>
    <mergeCell ref="D27:E27"/>
    <mergeCell ref="F27:G27"/>
    <mergeCell ref="D28:E28"/>
    <mergeCell ref="F28:G28"/>
    <mergeCell ref="D29:E29"/>
    <mergeCell ref="F29:G29"/>
    <mergeCell ref="D25:E25"/>
    <mergeCell ref="F25:G25"/>
    <mergeCell ref="D26:E26"/>
    <mergeCell ref="F26:G26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8:E18"/>
    <mergeCell ref="F18:G18"/>
    <mergeCell ref="A1:E1"/>
    <mergeCell ref="A4:E4"/>
    <mergeCell ref="A14:B14"/>
    <mergeCell ref="D15:E15"/>
    <mergeCell ref="F15:G15"/>
    <mergeCell ref="D16:E16"/>
    <mergeCell ref="F16:G16"/>
    <mergeCell ref="D17:E17"/>
    <mergeCell ref="F17:G17"/>
    <mergeCell ref="A6:B6"/>
    <mergeCell ref="C6:H6"/>
    <mergeCell ref="A8:B8"/>
    <mergeCell ref="C8:H8"/>
    <mergeCell ref="B10:H10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&amp;RSeite 9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38BD6711A8744BB1FD3856B47040CD" ma:contentTypeVersion="9" ma:contentTypeDescription="Ein neues Dokument erstellen." ma:contentTypeScope="" ma:versionID="11da9ae5ce706e3bdb5f43acc0a3ec5f">
  <xsd:schema xmlns:xsd="http://www.w3.org/2001/XMLSchema" xmlns:xs="http://www.w3.org/2001/XMLSchema" xmlns:p="http://schemas.microsoft.com/office/2006/metadata/properties" xmlns:ns2="ad515e7e-346a-431d-b559-2eeaa272da9a" xmlns:ns4="54cc98d0-2d1a-4c03-8c16-b879c20a72ae" targetNamespace="http://schemas.microsoft.com/office/2006/metadata/properties" ma:root="true" ma:fieldsID="9a12592f299af7e0fa5a66cf654dd815" ns2:_="" ns4:_="">
    <xsd:import namespace="ad515e7e-346a-431d-b559-2eeaa272da9a"/>
    <xsd:import namespace="54cc98d0-2d1a-4c03-8c16-b879c20a72ae"/>
    <xsd:element name="properties">
      <xsd:complexType>
        <xsd:sequence>
          <xsd:element name="documentManagement">
            <xsd:complexType>
              <xsd:all>
                <xsd:element ref="ns2:o3c59185879f4cc6b7822c222937634c" minOccurs="0"/>
                <xsd:element ref="ns2:TaxCatchAll" minOccurs="0"/>
                <xsd:element ref="ns2:TaxKeywordTaxHTField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15e7e-346a-431d-b559-2eeaa272da9a" elementFormDefault="qualified">
    <xsd:import namespace="http://schemas.microsoft.com/office/2006/documentManagement/types"/>
    <xsd:import namespace="http://schemas.microsoft.com/office/infopath/2007/PartnerControls"/>
    <xsd:element name="o3c59185879f4cc6b7822c222937634c" ma:index="9" nillable="true" ma:taxonomy="true" ma:internalName="o3c59185879f4cc6b7822c222937634c" ma:taxonomyFieldName="MCKnowledgeTag" ma:displayName="Verwalteter Tag" ma:default="" ma:fieldId="{83c59185-879f-4cc6-b782-2c222937634c}" ma:sspId="b6cccf43-871c-4d02-bf48-4fc87bf5fa5c" ma:termSetId="d5a49cda-06ce-400c-a7a4-cfdc8cb3f8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bb25be40-dcbb-4ad0-b47c-42675af3399b}" ma:internalName="TaxCatchAll" ma:showField="CatchAllData" ma:web="ad515e7e-346a-431d-b559-2eeaa272da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2" nillable="true" ma:taxonomy="true" ma:internalName="TaxKeywordTaxHTField" ma:taxonomyFieldName="TaxKeyword" ma:displayName="Freier Tag" ma:fieldId="{23f27201-bee3-471e-b2e7-b64fd8b7ca38}" ma:taxonomyMulti="true" ma:sspId="b6cccf43-871c-4d02-bf48-4fc87bf5fa5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c98d0-2d1a-4c03-8c16-b879c20a7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d515e7e-346a-431d-b559-2eeaa272da9a" xsi:nil="true"/>
    <o3c59185879f4cc6b7822c222937634c xmlns="ad515e7e-346a-431d-b559-2eeaa272da9a">
      <Terms xmlns="http://schemas.microsoft.com/office/infopath/2007/PartnerControls"/>
    </o3c59185879f4cc6b7822c222937634c>
    <TaxKeywordTaxHTField xmlns="ad515e7e-346a-431d-b559-2eeaa272da9a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F6C10ADF-1BAE-4527-A34C-8361833A486E}"/>
</file>

<file path=customXml/itemProps2.xml><?xml version="1.0" encoding="utf-8"?>
<ds:datastoreItem xmlns:ds="http://schemas.openxmlformats.org/officeDocument/2006/customXml" ds:itemID="{507B8DC4-4421-466D-BB0A-60CD118004BF}"/>
</file>

<file path=customXml/itemProps3.xml><?xml version="1.0" encoding="utf-8"?>
<ds:datastoreItem xmlns:ds="http://schemas.openxmlformats.org/officeDocument/2006/customXml" ds:itemID="{6E7EEBF1-1C8A-4FC4-B495-23F84206E7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rosenmueller</dc:creator>
  <cp:keywords/>
  <dc:description/>
  <cp:lastModifiedBy/>
  <cp:revision/>
  <dcterms:created xsi:type="dcterms:W3CDTF">2014-02-24T13:03:04Z</dcterms:created>
  <dcterms:modified xsi:type="dcterms:W3CDTF">2022-08-10T09:56:07Z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0x0101000AEF05C55529DC469F9DDF3F1F8E6D88</vt:lpwstr>
  </property>
  <property fmtid="{D5CDD505-2E9C-101B-9397-08002B2CF9AE}" pid="3" name="TaxKeyword">
    <vt:lpwstr/>
  </property>
  <property fmtid="{D5CDD505-2E9C-101B-9397-08002B2CF9AE}" pid="4" name="MCKnowledgeTag">
    <vt:lpwstr/>
  </property>
</Properties>
</file>