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osb.sharepoint.com/sites/gri-ffentlichkeitsarbeitdsj/homepage/Themenfelder/Förderung national/KJP/"/>
    </mc:Choice>
  </mc:AlternateContent>
  <xr:revisionPtr revIDLastSave="0" documentId="8_{56E57B9C-8723-487C-9D9D-1662EED14BF0}" xr6:coauthVersionLast="47" xr6:coauthVersionMax="47" xr10:uidLastSave="{00000000-0000-0000-0000-000000000000}"/>
  <bookViews>
    <workbookView xWindow="-120" yWindow="-120" windowWidth="29040" windowHeight="17520" tabRatio="905" firstSheet="4" activeTab="4" xr2:uid="{00000000-000D-0000-FFFF-FFFF00000000}"/>
  </bookViews>
  <sheets>
    <sheet name="Förderhinweise" sheetId="21" r:id="rId1"/>
    <sheet name="Hinweise zum Ausfüllen" sheetId="20" r:id="rId2"/>
    <sheet name="Deckblatt (Seite 1)" sheetId="7" r:id="rId3"/>
    <sheet name="Berechnungsblatt 1 (Seite 2)" sheetId="1" r:id="rId4"/>
    <sheet name="Berechnungsblatt 2 (Seite 3)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6" i="1"/>
  <c r="D50" i="5"/>
  <c r="D48" i="5"/>
  <c r="C33" i="5"/>
  <c r="H14" i="5"/>
  <c r="D14" i="5" s="1"/>
  <c r="D16" i="5" s="1"/>
  <c r="H40" i="5"/>
  <c r="D42" i="5" s="1"/>
  <c r="D45" i="5" l="1"/>
  <c r="C15" i="1" l="1"/>
  <c r="F13" i="1" l="1"/>
  <c r="H13" i="1"/>
  <c r="D31" i="5" l="1"/>
  <c r="E31" i="5" s="1"/>
  <c r="G31" i="5" s="1"/>
  <c r="D30" i="5"/>
  <c r="E30" i="5" s="1"/>
  <c r="G30" i="5" s="1"/>
  <c r="D29" i="5"/>
  <c r="E29" i="5" s="1"/>
  <c r="G29" i="5" s="1"/>
  <c r="D28" i="5"/>
  <c r="E28" i="5" s="1"/>
  <c r="G28" i="5" s="1"/>
  <c r="D27" i="5"/>
  <c r="E27" i="5" s="1"/>
  <c r="G27" i="5" s="1"/>
  <c r="D26" i="5"/>
  <c r="E26" i="5" s="1"/>
  <c r="B13" i="1"/>
  <c r="C11" i="1"/>
  <c r="E33" i="5" l="1"/>
  <c r="G26" i="5"/>
  <c r="G33" i="5" s="1"/>
  <c r="D35" i="5" s="1"/>
  <c r="G34" i="1" s="1"/>
  <c r="D25" i="1"/>
  <c r="G24" i="1" l="1"/>
  <c r="G29" i="1"/>
  <c r="D30" i="1" s="1"/>
  <c r="D32" i="1" s="1"/>
  <c r="D36" i="1" l="1"/>
</calcChain>
</file>

<file path=xl/sharedStrings.xml><?xml version="1.0" encoding="utf-8"?>
<sst xmlns="http://schemas.openxmlformats.org/spreadsheetml/2006/main" count="172" uniqueCount="153">
  <si>
    <t>Allgemeine Hinweise für KJP-geförderte Aktivitäten</t>
  </si>
  <si>
    <t xml:space="preserve">Höhe der Festbeträge nach den Richtlinien  des KJP vom 29.09.2016 </t>
  </si>
  <si>
    <t>Fahrtkosten</t>
  </si>
  <si>
    <t xml:space="preserve">pro Teilnehmenden (Hin- und Rückfahrt, keine Fahrten vor Ort) </t>
  </si>
  <si>
    <t>Tagegeld</t>
  </si>
  <si>
    <t>pro Tag / pro Teilnehmenden (Verpflegung, Unterkunft, Arbeitsmaterial, sonstige Kosten)</t>
  </si>
  <si>
    <t>Honorarkosten</t>
  </si>
  <si>
    <t xml:space="preserve">pro Tag / pro Referent*in </t>
  </si>
  <si>
    <t>Gesamkosten</t>
  </si>
  <si>
    <t>Alle Ausgaben müssen notwendig sein.</t>
  </si>
  <si>
    <t>Die Grundsätze der Wirtschaftlichkeit und Sparsamkeit müssen berücksichtigt werden.</t>
  </si>
  <si>
    <t>Die im Verwendungsnachweis gemachten Angaben stimmen mit der Rechnungsführung/Belegen überein.</t>
  </si>
  <si>
    <t>Die jeweils gültigen Regelungen zur Vergabe wurden eingehalten (gem. Weiterleitungsvertrag).</t>
  </si>
  <si>
    <t>Die im Verwendungsnachweis aufgeführten Gesamtkosten enthalten nur Ausgaben für die auf der Teilnehmendenliste (Formblatt L) aufgeführten Personen. </t>
  </si>
  <si>
    <r>
      <t>Teilnehmendenliste (Formblatt L)</t>
    </r>
    <r>
      <rPr>
        <sz val="12"/>
        <rFont val="Calibri"/>
        <family val="2"/>
      </rPr>
      <t> </t>
    </r>
  </si>
  <si>
    <t>Die Teilnehmendenlisten (Formblatt L) bilden die Grundlage für die Berechnung des Zuschusses. Bitte  die Teilnehmendenlisten gewissenhaft führen.</t>
  </si>
  <si>
    <t xml:space="preserve">Es können nur Personen  berücksichtigt werden, deren Angaben vollständig eingetragen und mit Unterschrift bestätigt sind.  </t>
  </si>
  <si>
    <t>Die Teilnehmendenliste muss auch von der Veranstaltungsleitung und Referent*innen unterschrieben werden.</t>
  </si>
  <si>
    <t>Personen, deren Daten unvollständig sind können nicht anerkannt werden. </t>
  </si>
  <si>
    <t>Die Fahrtkostenpauschale in Höhe von 60,00 € kann nur für Teilnehmende berechnet werden, denen auch tatsächlich Fahrtkosten (Hin- und Rückfahrt) entstanden sind.</t>
  </si>
  <si>
    <t>Bei der Ermittlung der Fahrtkosten können bei Fahrten mit dem PKW nur 0,20 € pro Kilometer und maximal 130 € sowie Parkgebühren in Höhe von 15,00 € pro Tag zugrundegelegt werden.</t>
  </si>
  <si>
    <t>Ansonsten ist die Grundlage zur Berechnung der Fahrtkosten das Bundesreisekostengesetz (BRKG) in der jeweils gültigen Fassung.</t>
  </si>
  <si>
    <t>Die Fahrten vor Ort (0,20 € pro gefahrene Kilometer) werden über die Tagegeldpauschale abgerechnet.</t>
  </si>
  <si>
    <t xml:space="preserve">Honorarverträge sind schriftlich und vor Beginn der Maßnahme zu schließen und beidseitig zu unterzeichnen. Die vertraglich vereinbarten Honorare sind zu überweisen. </t>
  </si>
  <si>
    <t>Eine Barzahlung ist nicht zugelassen. </t>
  </si>
  <si>
    <t>Die im Verwendungsnachweis angegebenen Gesamtkosten dürfen keine nicht zuwendungsfähigen Ausgaben enthalten, u.a.:</t>
  </si>
  <si>
    <r>
      <t xml:space="preserve">L </t>
    </r>
    <r>
      <rPr>
        <sz val="12"/>
        <color rgb="FF000000"/>
        <rFont val="Calibri"/>
        <family val="2"/>
      </rPr>
      <t xml:space="preserve">Trinkgelder </t>
    </r>
  </si>
  <si>
    <r>
      <t xml:space="preserve">L </t>
    </r>
    <r>
      <rPr>
        <sz val="12"/>
        <color rgb="FF000000"/>
        <rFont val="Calibri"/>
        <family val="2"/>
      </rPr>
      <t xml:space="preserve">Alkohol und Zigaretten </t>
    </r>
  </si>
  <si>
    <r>
      <t xml:space="preserve">L </t>
    </r>
    <r>
      <rPr>
        <sz val="12"/>
        <color rgb="FF000000"/>
        <rFont val="Calibri"/>
        <family val="2"/>
      </rPr>
      <t>Geschenke (Weihnachtskarten, Abschiedsgeschenke, Vortrag etc.)</t>
    </r>
  </si>
  <si>
    <r>
      <t xml:space="preserve">L </t>
    </r>
    <r>
      <rPr>
        <sz val="12"/>
        <color rgb="FF000000"/>
        <rFont val="Calibri"/>
        <family val="2"/>
      </rPr>
      <t>Eintritts- und Ausflugskarten, soweit ein überwiegend touristischer Charakter erkennbar ist</t>
    </r>
  </si>
  <si>
    <r>
      <t xml:space="preserve">L </t>
    </r>
    <r>
      <rPr>
        <sz val="12"/>
        <color rgb="FF000000"/>
        <rFont val="Calibri"/>
        <family val="2"/>
      </rPr>
      <t>Taxikosten (nur bei Anwendung des BRKG und Dokumentation der Gründe)</t>
    </r>
  </si>
  <si>
    <r>
      <rPr>
        <sz val="12"/>
        <color rgb="FF000000"/>
        <rFont val="Wingdings"/>
        <charset val="2"/>
      </rPr>
      <t xml:space="preserve">L </t>
    </r>
    <r>
      <rPr>
        <sz val="12"/>
        <color rgb="FF000000"/>
        <rFont val="Calibri"/>
        <family val="2"/>
      </rPr>
      <t>Kleidung (nur zu begründeten Repräsentationszwecken)</t>
    </r>
  </si>
  <si>
    <r>
      <t xml:space="preserve">L </t>
    </r>
    <r>
      <rPr>
        <sz val="12"/>
        <color rgb="FF000000"/>
        <rFont val="Calibri"/>
        <family val="2"/>
      </rPr>
      <t>Verlosungsobjekte, Preise (z.B. bei Kreuzworträtseln als Gewinn)</t>
    </r>
  </si>
  <si>
    <r>
      <t xml:space="preserve">L </t>
    </r>
    <r>
      <rPr>
        <sz val="12"/>
        <color rgb="FF000000"/>
        <rFont val="Calibri"/>
        <family val="2"/>
      </rPr>
      <t>Blumenschmuck</t>
    </r>
  </si>
  <si>
    <r>
      <t xml:space="preserve">L </t>
    </r>
    <r>
      <rPr>
        <sz val="12"/>
        <color rgb="FF000000"/>
        <rFont val="Calibri"/>
        <family val="2"/>
      </rPr>
      <t>Ausgaben für schulische Zwecke, Hochschulstudium, Berufsausbildung außerhalb der Jugendsozialarbeit, Breiten- und Leistungssport, religiöse oder weltanschauliche Erziehung, parteiinterne oder gewerkschaftsinterne Schulung, Erholung oder Touristik</t>
    </r>
  </si>
  <si>
    <r>
      <t xml:space="preserve">L </t>
    </r>
    <r>
      <rPr>
        <sz val="12"/>
        <color rgb="FF000000"/>
        <rFont val="Calibri"/>
        <family val="2"/>
      </rPr>
      <t>Ausgaben für Projekte mit agitatorischen Zielen</t>
    </r>
  </si>
  <si>
    <t>Hinweise zum Ausfüllen der Formblätter</t>
  </si>
  <si>
    <t xml:space="preserve">Bitte die grün hinterlegten Felder ausfüllen. </t>
  </si>
  <si>
    <t>Die gelb hinterlegten Felder müssen nicht ausgefüllt werden. Die zuvor eingetragenen Daten werden automatisch übertragen.</t>
  </si>
  <si>
    <t xml:space="preserve">Deckblatt (Seite 1): </t>
  </si>
  <si>
    <t>Das Deckblatt ausfüllen und unterschreiben</t>
  </si>
  <si>
    <t xml:space="preserve">Berechnungsblatt 1 (Seite 2): </t>
  </si>
  <si>
    <t>Die Anzahl der Teilnehmenden wird auf Grundlage der Teilnehmendenliste eingetragen.</t>
  </si>
  <si>
    <t>Einnahmen: TN-Beiträge und sonstige Förderungen sind einzutragen (falls vorhanden).</t>
  </si>
  <si>
    <t xml:space="preserve">Berechnungsblatt 2 (Seite 3):  </t>
  </si>
  <si>
    <r>
      <rPr>
        <u/>
        <sz val="12"/>
        <color theme="1"/>
        <rFont val="Calibri"/>
        <family val="2"/>
      </rPr>
      <t>Fahrtkosten</t>
    </r>
    <r>
      <rPr>
        <sz val="12"/>
        <color theme="1"/>
        <rFont val="Calibri"/>
        <family val="2"/>
      </rPr>
      <t>: In der Spalte F 14 nur die Anzahl der Teilnehmenden eintragen, denen auch tatsächlich Fahrtkosten entstanden sind.</t>
    </r>
  </si>
  <si>
    <r>
      <rPr>
        <u/>
        <sz val="12"/>
        <color theme="1"/>
        <rFont val="Calibri"/>
        <family val="2"/>
      </rPr>
      <t>Tagegeld</t>
    </r>
    <r>
      <rPr>
        <sz val="12"/>
        <color theme="1"/>
        <rFont val="Calibri"/>
        <family val="2"/>
      </rPr>
      <t>: Anzahl der Tage der Teilnehmenden aus der TN-Liste eintragen</t>
    </r>
  </si>
  <si>
    <r>
      <rPr>
        <u/>
        <sz val="12"/>
        <color theme="1"/>
        <rFont val="Calibri"/>
        <family val="2"/>
      </rPr>
      <t>Honorare</t>
    </r>
    <r>
      <rPr>
        <sz val="12"/>
        <color theme="1"/>
        <rFont val="Calibri"/>
        <family val="2"/>
      </rPr>
      <t>: Anzahl der Referenten und Tage eintragen.</t>
    </r>
  </si>
  <si>
    <t>Berechnungsblatt 2 unterschreiben.</t>
  </si>
  <si>
    <t>Deutsche Sportjugend</t>
  </si>
  <si>
    <t>Absender/Antragsteller:</t>
  </si>
  <si>
    <t>im DOSB</t>
  </si>
  <si>
    <t>Otto-Fleck-Schneise 12</t>
  </si>
  <si>
    <t>Mitgliedsorganisation</t>
  </si>
  <si>
    <t>60528 Frankfurt am Main</t>
  </si>
  <si>
    <t>Postleitzahl/Ort</t>
  </si>
  <si>
    <t>Kinder- und Jugendplan des Bundes (KJP) / Engagementförderung 2026</t>
  </si>
  <si>
    <t>Verwendungsnachweis zur Förderung von:</t>
  </si>
  <si>
    <t>Thema:</t>
  </si>
  <si>
    <t>PLZ/Ort:</t>
  </si>
  <si>
    <t>vom</t>
  </si>
  <si>
    <t>bis</t>
  </si>
  <si>
    <t>Tagungsstätte:</t>
  </si>
  <si>
    <t xml:space="preserve">Wir beantragen bei der Deutschen Sportjugend einen Zuschuss aus dem  KJP-Programm </t>
  </si>
  <si>
    <t>Jugendverbandsarbeit (national) für unsere oben genannte Maßnahme</t>
  </si>
  <si>
    <r>
      <t xml:space="preserve">Durch unsere Unterschrift </t>
    </r>
    <r>
      <rPr>
        <b/>
        <sz val="11"/>
        <rFont val="Arial"/>
        <family val="2"/>
      </rPr>
      <t>erkennen</t>
    </r>
    <r>
      <rPr>
        <sz val="11"/>
        <rFont val="Arial"/>
        <family val="2"/>
      </rPr>
      <t xml:space="preserve"> wir die </t>
    </r>
    <r>
      <rPr>
        <b/>
        <sz val="11"/>
        <rFont val="Arial"/>
        <family val="2"/>
      </rPr>
      <t xml:space="preserve">Richtlinien vom 29.09.2016, KINDER-   </t>
    </r>
  </si>
  <si>
    <r>
      <t>und JUGENDPLAN des Bundes,</t>
    </r>
    <r>
      <rPr>
        <sz val="11"/>
        <rFont val="Arial"/>
        <family val="2"/>
      </rPr>
      <t xml:space="preserve"> an.</t>
    </r>
  </si>
  <si>
    <t xml:space="preserve">Wir sind als Träger der Maßnahme bereit, der Deutschen Sportjugend, dem zuständigen   </t>
  </si>
  <si>
    <t>Bundesministerium, dem Bundesrechnungshof sowie den beteiligten obersten Landesbe-</t>
  </si>
  <si>
    <t>hörden auf Wunsch Einblick in unsere Buch- und Belegführung zu geben.</t>
  </si>
  <si>
    <t xml:space="preserve">Bei den aufgeführten Gesamtkosten handelt es sich ausschließlich  um zuwendungsfähige </t>
  </si>
  <si>
    <t>Ausgaben.</t>
  </si>
  <si>
    <t xml:space="preserve">Uns ist bekannt, dass die Fördermittel nur zweckentsprechend verwendet werden dürfen und bei  </t>
  </si>
  <si>
    <t xml:space="preserve">eventuellen Beanstandungen durch die Prüfstellen ein bereits ausgezahlter Zuschuss zurück- </t>
  </si>
  <si>
    <t>erstattet werden muss.</t>
  </si>
  <si>
    <t>Diesem Verwendungsnachweis sind beigefügt:</t>
  </si>
  <si>
    <t>1. Teilnehmendenliste nach Formblatt L</t>
  </si>
  <si>
    <t>2. Einladung</t>
  </si>
  <si>
    <t>3. Programm (Wer?, Wann?, Was?)</t>
  </si>
  <si>
    <t>4. Sachbericht nach VII.4.2 gem. KJP</t>
  </si>
  <si>
    <t>5. Protokoll (nur bei Arbeitstagungen)</t>
  </si>
  <si>
    <t>Bankverbindung:</t>
  </si>
  <si>
    <t>IBAN</t>
  </si>
  <si>
    <t>BIC/SWIFT</t>
  </si>
  <si>
    <t>Ort</t>
  </si>
  <si>
    <t>Datum</t>
  </si>
  <si>
    <t xml:space="preserve">Namensangabe(n) u. Funktion(en) in Druckbuchstaben sowie </t>
  </si>
  <si>
    <t xml:space="preserve">einfache (elektronische) Signatur(en) (z.B. eingescannte Unterschrift) </t>
  </si>
  <si>
    <t>Kinder- und Jugendplan des Bundes (KJP)</t>
  </si>
  <si>
    <t>Anordnung zur Zahlung von Mitteln gem. RL vom 29.09.2016</t>
  </si>
  <si>
    <t>Festbetrag:</t>
  </si>
  <si>
    <t>Honorar:</t>
  </si>
  <si>
    <t>Fahrtkosten:</t>
  </si>
  <si>
    <t>(pro Tag, pro Teilnehmer)</t>
  </si>
  <si>
    <t>(pro Tag, pro Referent)</t>
  </si>
  <si>
    <t>(max. 60,00 € nach KJP auf Basis BRKG)</t>
  </si>
  <si>
    <t>Die MO</t>
  </si>
  <si>
    <t>hat die nachstehende Maßnahme durchgeführt und beantragt hierfür einen Zuschuss aus KJP-Mitteln</t>
  </si>
  <si>
    <t>Angaben der Mitgliedsorganisation</t>
  </si>
  <si>
    <t>Art der Maßnahme:</t>
  </si>
  <si>
    <t>PLZ / Ort:</t>
  </si>
  <si>
    <t>vom:</t>
  </si>
  <si>
    <t>bis:</t>
  </si>
  <si>
    <t>Teilnehmende gem. FB-L:</t>
  </si>
  <si>
    <t>unter 27 Jahre:</t>
  </si>
  <si>
    <t>ehrenamtlich:</t>
  </si>
  <si>
    <t>davon</t>
  </si>
  <si>
    <t>männlich:</t>
  </si>
  <si>
    <t>weiblich:</t>
  </si>
  <si>
    <t>divers:</t>
  </si>
  <si>
    <t>Berechnung der Fördersumme</t>
  </si>
  <si>
    <t>Gesamtausgaben lt. VN-MO:</t>
  </si>
  <si>
    <t>90% der anerkannten Gesamtausgaben</t>
  </si>
  <si>
    <t>nicht anerkannte Ausgaben:</t>
  </si>
  <si>
    <t>anerkannte Gesamtausgaben:</t>
  </si>
  <si>
    <t>TN-Beiträge:</t>
  </si>
  <si>
    <t>10% der anerkannten Gesamtausgaben</t>
  </si>
  <si>
    <t>sonstige Förderung:</t>
  </si>
  <si>
    <t>Eigenleistung Gesamt:</t>
  </si>
  <si>
    <t>anerkannte Ausgaben minus Eigenleistung:</t>
  </si>
  <si>
    <t>mögliche Förderung nach KJP-Festbetrag</t>
  </si>
  <si>
    <t>Förderung aus KJP Mitteln / Überweisung</t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</si>
  <si>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Fahrtkosten laut Abrechnung MO:</t>
    </r>
  </si>
  <si>
    <t>Fahrtkostenberechnung dsj:</t>
  </si>
  <si>
    <t>Teilnehmer</t>
  </si>
  <si>
    <t>mal</t>
  </si>
  <si>
    <t>Fahrtkostenförderung:</t>
  </si>
  <si>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Gesamtkosten MO:</t>
    </r>
  </si>
  <si>
    <t xml:space="preserve">(Verpflegung, Unterkunft, </t>
  </si>
  <si>
    <t>Arbeitsmaterial, sonstige Kosten)</t>
  </si>
  <si>
    <t>Tagegeldberechnung dsj:</t>
  </si>
  <si>
    <t>Anzahl x</t>
  </si>
  <si>
    <t>Tage =</t>
  </si>
  <si>
    <t>TN-Tage</t>
  </si>
  <si>
    <t>(*40,00€)</t>
  </si>
  <si>
    <t>€</t>
  </si>
  <si>
    <t>TeilnehmerInnen</t>
  </si>
  <si>
    <t>Summe:</t>
  </si>
  <si>
    <t>Festbetragsförderung:</t>
  </si>
  <si>
    <t xml:space="preserve"> Honorare</t>
  </si>
  <si>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Honorare laut Abrechnung MO:</t>
    </r>
  </si>
  <si>
    <t>Honorarberechnung dsj:</t>
  </si>
  <si>
    <t>Referenten:</t>
  </si>
  <si>
    <t>Ref./Tage:</t>
  </si>
  <si>
    <t>Honorarförderung:</t>
  </si>
  <si>
    <t>Gesamtausgaben Mitgliedsorgansiation:</t>
  </si>
  <si>
    <t>mögliche Förderung nach KJP-Festbetrag:</t>
  </si>
  <si>
    <t>Achtung: Abzüglich der Eigenmittel von 10 %</t>
  </si>
  <si>
    <r>
      <t xml:space="preserve">Die Übereinstimmung der in Pos. </t>
    </r>
    <r>
      <rPr>
        <b/>
        <sz val="10"/>
        <color theme="1"/>
        <rFont val="Arial"/>
        <family val="2"/>
      </rPr>
      <t>1.-3.</t>
    </r>
    <r>
      <rPr>
        <sz val="10"/>
        <color theme="1"/>
        <rFont val="Arial"/>
        <family val="2"/>
      </rPr>
      <t xml:space="preserve"> genannten Beträge mit den tatsächlichen Ausgaben und Einnahmen</t>
    </r>
  </si>
  <si>
    <t>wird bestätigt; pauschalisierte Personal- und Sachkosten sind nicht enthalten. Die Daten stimmen mit den</t>
  </si>
  <si>
    <t>Belegen unserer Buchhaltung überein. Die Belege werden hier gemäß Richtlinie des KJP Nummer VII. 4.3 (1)</t>
  </si>
  <si>
    <t>(gem. Nr. 6.5 ANBest-P/ANBest-I) für 5 Jahre aufbewahrt.</t>
  </si>
  <si>
    <t>Ort/Datum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</si>
</sst>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&quot;€&quot;;&quot;0 €&quot;"/>
  </numFmts>
  <fonts count="34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u/>
      <sz val="12"/>
      <color theme="1"/>
      <name val="Calibri"/>
      <family val="2"/>
    </font>
    <font>
      <sz val="12"/>
      <color rgb="FF000000"/>
      <name val="Calibri"/>
      <family val="2"/>
    </font>
    <font>
      <b/>
      <u/>
      <sz val="10"/>
      <color theme="1"/>
      <name val="Arial"/>
      <family val="2"/>
    </font>
    <font>
      <sz val="12"/>
      <color theme="1"/>
      <name val="Wingdings"/>
      <charset val="2"/>
    </font>
    <font>
      <b/>
      <sz val="12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61">
    <xf numFmtId="0" fontId="0" fillId="0" borderId="0" xfId="0"/>
    <xf numFmtId="0" fontId="17" fillId="0" borderId="0" xfId="0" applyFont="1"/>
    <xf numFmtId="164" fontId="2" fillId="3" borderId="3" xfId="0" applyNumberFormat="1" applyFont="1" applyFill="1" applyBorder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Protection="1">
      <protection locked="0"/>
    </xf>
    <xf numFmtId="0" fontId="22" fillId="0" borderId="1" xfId="0" applyFont="1" applyBorder="1"/>
    <xf numFmtId="0" fontId="23" fillId="0" borderId="1" xfId="0" applyFont="1" applyBorder="1"/>
    <xf numFmtId="0" fontId="23" fillId="0" borderId="0" xfId="0" applyFont="1"/>
    <xf numFmtId="0" fontId="23" fillId="3" borderId="0" xfId="0" applyFont="1" applyFill="1"/>
    <xf numFmtId="0" fontId="23" fillId="2" borderId="0" xfId="0" applyFont="1" applyFill="1"/>
    <xf numFmtId="0" fontId="27" fillId="0" borderId="0" xfId="0" applyFont="1"/>
    <xf numFmtId="8" fontId="23" fillId="0" borderId="0" xfId="0" applyNumberFormat="1" applyFont="1" applyAlignment="1">
      <alignment horizontal="center"/>
    </xf>
    <xf numFmtId="0" fontId="28" fillId="0" borderId="0" xfId="0" applyFont="1" applyAlignment="1">
      <alignment vertical="center" readingOrder="1"/>
    </xf>
    <xf numFmtId="0" fontId="23" fillId="0" borderId="0" xfId="0" applyFont="1" applyAlignment="1">
      <alignment vertical="center" readingOrder="1"/>
    </xf>
    <xf numFmtId="8" fontId="28" fillId="0" borderId="0" xfId="0" applyNumberFormat="1" applyFont="1" applyAlignment="1">
      <alignment vertical="center" readingOrder="1"/>
    </xf>
    <xf numFmtId="0" fontId="28" fillId="0" borderId="0" xfId="0" applyFont="1"/>
    <xf numFmtId="0" fontId="28" fillId="0" borderId="0" xfId="0" applyFont="1" applyAlignment="1">
      <alignment horizontal="left" vertical="center" readingOrder="1"/>
    </xf>
    <xf numFmtId="0" fontId="27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 indent="3" readingOrder="1"/>
    </xf>
    <xf numFmtId="0" fontId="3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2" fillId="0" borderId="0" xfId="0" applyFont="1"/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2" fillId="2" borderId="3" xfId="0" applyNumberFormat="1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164" fontId="2" fillId="2" borderId="0" xfId="0" applyNumberFormat="1" applyFont="1" applyFill="1"/>
    <xf numFmtId="164" fontId="2" fillId="0" borderId="0" xfId="0" applyNumberFormat="1" applyFont="1"/>
    <xf numFmtId="164" fontId="1" fillId="2" borderId="14" xfId="0" applyNumberFormat="1" applyFont="1" applyFill="1" applyBorder="1"/>
    <xf numFmtId="164" fontId="2" fillId="2" borderId="2" xfId="0" applyNumberFormat="1" applyFont="1" applyFill="1" applyBorder="1"/>
    <xf numFmtId="0" fontId="2" fillId="0" borderId="12" xfId="0" applyFont="1" applyBorder="1" applyAlignment="1">
      <alignment horizontal="right"/>
    </xf>
    <xf numFmtId="0" fontId="2" fillId="0" borderId="1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wrapText="1"/>
    </xf>
    <xf numFmtId="164" fontId="1" fillId="2" borderId="3" xfId="0" applyNumberFormat="1" applyFont="1" applyFill="1" applyBorder="1"/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4" fontId="3" fillId="0" borderId="0" xfId="0" applyNumberFormat="1" applyFont="1"/>
    <xf numFmtId="164" fontId="3" fillId="0" borderId="0" xfId="0" applyNumberFormat="1" applyFont="1"/>
    <xf numFmtId="0" fontId="19" fillId="0" borderId="0" xfId="0" applyFont="1"/>
    <xf numFmtId="0" fontId="18" fillId="0" borderId="0" xfId="0" applyFont="1"/>
    <xf numFmtId="0" fontId="4" fillId="0" borderId="0" xfId="0" applyFont="1"/>
    <xf numFmtId="164" fontId="1" fillId="0" borderId="0" xfId="0" applyNumberFormat="1" applyFont="1" applyAlignment="1">
      <alignment vertical="center"/>
    </xf>
    <xf numFmtId="14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3" borderId="0" xfId="0" applyFont="1" applyFill="1" applyAlignment="1" applyProtection="1">
      <alignment horizontal="center"/>
      <protection locked="0"/>
    </xf>
    <xf numFmtId="8" fontId="2" fillId="2" borderId="3" xfId="0" applyNumberFormat="1" applyFont="1" applyFill="1" applyBorder="1"/>
    <xf numFmtId="164" fontId="2" fillId="0" borderId="1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4" fillId="2" borderId="3" xfId="0" applyNumberFormat="1" applyFont="1" applyFill="1" applyBorder="1"/>
    <xf numFmtId="0" fontId="19" fillId="0" borderId="0" xfId="0" applyFont="1" applyAlignment="1">
      <alignment horizontal="left"/>
    </xf>
    <xf numFmtId="164" fontId="1" fillId="2" borderId="15" xfId="0" applyNumberFormat="1" applyFont="1" applyFill="1" applyBorder="1"/>
    <xf numFmtId="0" fontId="15" fillId="0" borderId="0" xfId="0" applyFont="1"/>
    <xf numFmtId="0" fontId="0" fillId="3" borderId="1" xfId="0" applyFill="1" applyBorder="1" applyProtection="1">
      <protection locked="0"/>
    </xf>
    <xf numFmtId="49" fontId="12" fillId="0" borderId="0" xfId="0" applyNumberFormat="1" applyFont="1" applyAlignment="1">
      <alignment horizontal="left"/>
    </xf>
    <xf numFmtId="49" fontId="14" fillId="0" borderId="0" xfId="0" applyNumberFormat="1" applyFont="1"/>
    <xf numFmtId="49" fontId="14" fillId="0" borderId="0" xfId="0" applyNumberFormat="1" applyFont="1" applyAlignment="1">
      <alignment horizontal="left"/>
    </xf>
    <xf numFmtId="0" fontId="0" fillId="0" borderId="8" xfId="0" applyBorder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49" fontId="11" fillId="0" borderId="0" xfId="0" applyNumberFormat="1" applyFont="1"/>
    <xf numFmtId="0" fontId="20" fillId="0" borderId="0" xfId="0" applyFont="1"/>
    <xf numFmtId="0" fontId="21" fillId="0" borderId="0" xfId="0" applyFont="1"/>
    <xf numFmtId="49" fontId="8" fillId="0" borderId="0" xfId="0" applyNumberFormat="1" applyFont="1"/>
    <xf numFmtId="0" fontId="20" fillId="0" borderId="0" xfId="0" applyFont="1" applyAlignment="1">
      <alignment horizontal="left"/>
    </xf>
    <xf numFmtId="0" fontId="15" fillId="0" borderId="0" xfId="0" applyFont="1" applyAlignment="1">
      <alignment vertical="top"/>
    </xf>
    <xf numFmtId="0" fontId="0" fillId="3" borderId="13" xfId="0" applyFill="1" applyBorder="1" applyProtection="1">
      <protection locked="0"/>
    </xf>
    <xf numFmtId="0" fontId="16" fillId="4" borderId="0" xfId="0" applyFont="1" applyFill="1" applyAlignment="1">
      <alignment horizontal="center"/>
    </xf>
    <xf numFmtId="0" fontId="33" fillId="0" borderId="0" xfId="0" applyFont="1" applyAlignment="1">
      <alignment horizontal="left" vertical="center" indent="3" readingOrder="1"/>
    </xf>
    <xf numFmtId="0" fontId="8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 applyProtection="1">
      <alignment horizontal="left"/>
      <protection locked="0"/>
    </xf>
    <xf numFmtId="0" fontId="7" fillId="0" borderId="0" xfId="1" applyFont="1" applyAlignment="1">
      <alignment horizontal="left" vertical="top" wrapText="1"/>
    </xf>
    <xf numFmtId="0" fontId="13" fillId="0" borderId="0" xfId="0" applyFont="1" applyAlignment="1">
      <alignment horizontal="left"/>
    </xf>
    <xf numFmtId="0" fontId="15" fillId="0" borderId="8" xfId="0" applyFont="1" applyBorder="1" applyAlignment="1">
      <alignment horizontal="left" vertical="top"/>
    </xf>
    <xf numFmtId="49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8" fillId="3" borderId="1" xfId="0" applyFont="1" applyFill="1" applyBorder="1" applyAlignment="1" applyProtection="1">
      <alignment horizontal="center"/>
      <protection locked="0"/>
    </xf>
    <xf numFmtId="49" fontId="14" fillId="0" borderId="0" xfId="0" applyNumberFormat="1" applyFont="1" applyAlignment="1">
      <alignment horizontal="left"/>
    </xf>
    <xf numFmtId="0" fontId="0" fillId="3" borderId="13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7" fillId="0" borderId="16" xfId="1" applyFont="1" applyBorder="1" applyAlignment="1">
      <alignment horizontal="left" vertical="top" wrapText="1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11">
    <dxf>
      <font>
        <color theme="0"/>
      </font>
      <border>
        <left/>
        <right/>
        <top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vertical/>
        <horizontal/>
      </border>
    </dxf>
    <dxf>
      <font>
        <color theme="0"/>
      </font>
      <numFmt numFmtId="0" formatCode="General"/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</border>
    </dxf>
  </dxfs>
  <tableStyles count="0" defaultTableStyle="TableStyleMedium9" defaultPivotStyle="PivotStyleLight16"/>
  <colors>
    <mruColors>
      <color rgb="FF66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EDBC-8FE0-4856-B5CE-6A7216B90170}">
  <sheetPr>
    <tabColor rgb="FFFF00FF"/>
  </sheetPr>
  <dimension ref="A1:M42"/>
  <sheetViews>
    <sheetView topLeftCell="A4" zoomScaleNormal="100" workbookViewId="0">
      <selection activeCell="C44" sqref="C44"/>
    </sheetView>
  </sheetViews>
  <sheetFormatPr baseColWidth="10" defaultColWidth="11.42578125" defaultRowHeight="12.75" x14ac:dyDescent="0.2"/>
  <cols>
    <col min="3" max="3" width="11" bestFit="1" customWidth="1"/>
    <col min="4" max="5" width="17.5703125" bestFit="1" customWidth="1"/>
  </cols>
  <sheetData>
    <row r="1" spans="1:12" ht="15.75" x14ac:dyDescent="0.25">
      <c r="A1" s="1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x14ac:dyDescent="0.25">
      <c r="A3" s="16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A4" s="13" t="s">
        <v>2</v>
      </c>
      <c r="B4" s="13"/>
      <c r="C4" s="17">
        <v>60</v>
      </c>
      <c r="D4" s="18" t="s">
        <v>3</v>
      </c>
      <c r="E4" s="13"/>
      <c r="F4" s="13"/>
      <c r="G4" s="13"/>
      <c r="H4" s="13"/>
      <c r="I4" s="13"/>
      <c r="J4" s="13"/>
      <c r="K4" s="13"/>
      <c r="L4" s="13"/>
    </row>
    <row r="5" spans="1:12" ht="15.75" x14ac:dyDescent="0.25">
      <c r="A5" s="19" t="s">
        <v>4</v>
      </c>
      <c r="B5" s="13"/>
      <c r="C5" s="17">
        <v>40</v>
      </c>
      <c r="D5" s="20" t="s">
        <v>5</v>
      </c>
      <c r="E5" s="13"/>
      <c r="G5" s="13"/>
      <c r="H5" s="13"/>
      <c r="I5" s="13"/>
      <c r="J5" s="13"/>
      <c r="K5" s="13"/>
      <c r="L5" s="13"/>
    </row>
    <row r="6" spans="1:12" ht="15.75" x14ac:dyDescent="0.25">
      <c r="A6" s="13" t="s">
        <v>6</v>
      </c>
      <c r="B6" s="13"/>
      <c r="C6" s="17">
        <v>305</v>
      </c>
      <c r="D6" s="21" t="s">
        <v>7</v>
      </c>
      <c r="E6" s="13"/>
      <c r="F6" s="13"/>
      <c r="G6" s="22"/>
      <c r="H6" s="13"/>
      <c r="I6" s="13"/>
      <c r="J6" s="13"/>
      <c r="K6" s="13"/>
      <c r="L6" s="13"/>
    </row>
    <row r="7" spans="1:12" ht="15.75" x14ac:dyDescent="0.25">
      <c r="A7" s="13"/>
      <c r="B7" s="13"/>
      <c r="C7" s="17"/>
      <c r="D7" s="21"/>
      <c r="E7" s="13"/>
      <c r="F7" s="13"/>
      <c r="G7" s="22"/>
      <c r="H7" s="13"/>
      <c r="I7" s="13"/>
      <c r="J7" s="13"/>
      <c r="K7" s="13"/>
      <c r="L7" s="13"/>
    </row>
    <row r="8" spans="1:12" ht="15.75" x14ac:dyDescent="0.25">
      <c r="A8" s="16" t="s">
        <v>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15.75" x14ac:dyDescent="0.25">
      <c r="A9" s="13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5.75" x14ac:dyDescent="0.25">
      <c r="A10" s="13" t="s">
        <v>10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5.75" x14ac:dyDescent="0.25">
      <c r="A11" s="21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5.75" x14ac:dyDescent="0.25">
      <c r="A12" s="21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s="1" customFormat="1" ht="15.75" x14ac:dyDescent="0.25">
      <c r="A15" s="28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1" customFormat="1" ht="15.75" x14ac:dyDescent="0.25">
      <c r="A16" s="29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.75" x14ac:dyDescent="0.25">
      <c r="A17" s="13" t="s">
        <v>16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.75" x14ac:dyDescent="0.25">
      <c r="A18" s="13" t="s">
        <v>17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.75" x14ac:dyDescent="0.25">
      <c r="A19" s="13" t="s">
        <v>18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5.7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s="13" customFormat="1" ht="24.6" customHeight="1" x14ac:dyDescent="0.25">
      <c r="A21" s="23" t="s">
        <v>2</v>
      </c>
    </row>
    <row r="22" spans="1:12" s="13" customFormat="1" ht="15.75" x14ac:dyDescent="0.25">
      <c r="A22" s="13" t="s">
        <v>19</v>
      </c>
    </row>
    <row r="23" spans="1:12" s="13" customFormat="1" ht="15.75" x14ac:dyDescent="0.25">
      <c r="A23" s="24" t="s">
        <v>20</v>
      </c>
      <c r="G23" s="25"/>
    </row>
    <row r="24" spans="1:12" s="13" customFormat="1" ht="15.75" x14ac:dyDescent="0.25">
      <c r="A24" s="13" t="s">
        <v>21</v>
      </c>
      <c r="I24" s="25"/>
    </row>
    <row r="25" spans="1:12" s="13" customFormat="1" ht="15.75" x14ac:dyDescent="0.25">
      <c r="A25" s="13" t="s">
        <v>22</v>
      </c>
    </row>
    <row r="26" spans="1:12" s="13" customFormat="1" ht="15.75" x14ac:dyDescent="0.25"/>
    <row r="27" spans="1:12" s="13" customFormat="1" ht="15.75" x14ac:dyDescent="0.25">
      <c r="A27" s="16" t="s">
        <v>6</v>
      </c>
    </row>
    <row r="28" spans="1:12" ht="15.75" x14ac:dyDescent="0.25">
      <c r="A28" s="21" t="s">
        <v>23</v>
      </c>
    </row>
    <row r="29" spans="1:12" s="13" customFormat="1" ht="15.75" x14ac:dyDescent="0.25">
      <c r="A29" s="13" t="s">
        <v>24</v>
      </c>
    </row>
    <row r="30" spans="1:12" ht="15.75" x14ac:dyDescent="0.25">
      <c r="A30" s="21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s="13" customFormat="1" ht="15.75" x14ac:dyDescent="0.25">
      <c r="A31" s="30" t="s">
        <v>25</v>
      </c>
    </row>
    <row r="32" spans="1:12" ht="11.45" customHeight="1" x14ac:dyDescent="0.2">
      <c r="A32" s="26"/>
    </row>
    <row r="33" spans="1:13" ht="15.75" x14ac:dyDescent="0.2">
      <c r="A33" s="27" t="s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x14ac:dyDescent="0.2">
      <c r="A34" s="27" t="s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x14ac:dyDescent="0.2">
      <c r="A35" s="27" t="s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x14ac:dyDescent="0.2">
      <c r="A36" s="27" t="s">
        <v>29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x14ac:dyDescent="0.2">
      <c r="A37" s="27" t="s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x14ac:dyDescent="0.2">
      <c r="A38" s="117" t="s">
        <v>31</v>
      </c>
    </row>
    <row r="39" spans="1:13" ht="15.75" x14ac:dyDescent="0.2">
      <c r="A39" s="27" t="s">
        <v>32</v>
      </c>
    </row>
    <row r="40" spans="1:13" ht="15.75" x14ac:dyDescent="0.2">
      <c r="A40" s="27" t="s">
        <v>33</v>
      </c>
    </row>
    <row r="41" spans="1:13" ht="15.75" x14ac:dyDescent="0.2">
      <c r="A41" s="27" t="s">
        <v>34</v>
      </c>
    </row>
    <row r="42" spans="1:13" ht="15.75" x14ac:dyDescent="0.2">
      <c r="A42" s="27" t="s">
        <v>35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142C-814E-48FC-BDE0-8D7DF579B9BF}">
  <sheetPr>
    <tabColor rgb="FF66FFCC"/>
  </sheetPr>
  <dimension ref="A1:K16"/>
  <sheetViews>
    <sheetView workbookViewId="0">
      <selection activeCell="B7" sqref="B7"/>
    </sheetView>
  </sheetViews>
  <sheetFormatPr baseColWidth="10" defaultColWidth="11.42578125" defaultRowHeight="12.75" x14ac:dyDescent="0.2"/>
  <cols>
    <col min="1" max="1" width="27" customWidth="1"/>
  </cols>
  <sheetData>
    <row r="1" spans="1:11" ht="18" customHeight="1" x14ac:dyDescent="0.25">
      <c r="A1" s="11" t="s">
        <v>36</v>
      </c>
      <c r="B1" s="12"/>
      <c r="C1" s="13"/>
      <c r="D1" s="13"/>
      <c r="E1" s="13"/>
      <c r="F1" s="13"/>
      <c r="G1" s="13"/>
      <c r="H1" s="13"/>
      <c r="I1" s="13"/>
      <c r="J1" s="13"/>
      <c r="K1" s="13"/>
    </row>
    <row r="2" spans="1:11" ht="18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" customHeight="1" x14ac:dyDescent="0.25">
      <c r="A3" s="14" t="s">
        <v>37</v>
      </c>
      <c r="B3" s="14"/>
      <c r="C3" s="14"/>
      <c r="D3" s="14"/>
      <c r="E3" s="13"/>
      <c r="F3" s="13"/>
      <c r="G3" s="13"/>
      <c r="H3" s="13"/>
      <c r="I3" s="13"/>
      <c r="J3" s="13"/>
      <c r="K3" s="13"/>
    </row>
    <row r="4" spans="1:11" ht="18" customHeight="1" x14ac:dyDescent="0.25">
      <c r="A4" s="15" t="s">
        <v>38</v>
      </c>
      <c r="B4" s="15"/>
      <c r="C4" s="15"/>
      <c r="D4" s="15"/>
      <c r="E4" s="15"/>
      <c r="F4" s="15"/>
      <c r="G4" s="15"/>
      <c r="H4" s="15"/>
      <c r="I4" s="15"/>
      <c r="J4" s="13"/>
      <c r="K4" s="13"/>
    </row>
    <row r="5" spans="1:11" ht="18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8" customHeight="1" x14ac:dyDescent="0.25">
      <c r="A6" s="13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  <c r="K6" s="13"/>
    </row>
    <row r="7" spans="1:11" ht="18" customHeight="1" x14ac:dyDescent="0.25">
      <c r="A7" s="13" t="s">
        <v>41</v>
      </c>
      <c r="B7" s="13" t="s">
        <v>42</v>
      </c>
      <c r="C7" s="13"/>
      <c r="D7" s="13"/>
      <c r="E7" s="13"/>
      <c r="F7" s="13"/>
      <c r="G7" s="13"/>
      <c r="H7" s="13"/>
      <c r="I7" s="13"/>
      <c r="J7" s="13"/>
      <c r="K7" s="13"/>
    </row>
    <row r="8" spans="1:11" ht="18" customHeight="1" x14ac:dyDescent="0.25">
      <c r="A8" s="13"/>
      <c r="B8" s="13" t="s">
        <v>43</v>
      </c>
      <c r="C8" s="13"/>
      <c r="D8" s="13"/>
      <c r="E8" s="13"/>
      <c r="F8" s="13"/>
      <c r="G8" s="13"/>
      <c r="H8" s="13"/>
      <c r="I8" s="13"/>
      <c r="J8" s="13"/>
      <c r="K8" s="13"/>
    </row>
    <row r="9" spans="1:11" ht="18" customHeight="1" x14ac:dyDescent="0.25">
      <c r="A9" s="13" t="s">
        <v>44</v>
      </c>
      <c r="B9" s="13" t="s">
        <v>45</v>
      </c>
      <c r="C9" s="13"/>
      <c r="D9" s="13"/>
      <c r="E9" s="13"/>
      <c r="F9" s="13"/>
      <c r="G9" s="13"/>
      <c r="H9" s="13"/>
      <c r="I9" s="13"/>
      <c r="J9" s="13"/>
      <c r="K9" s="13"/>
    </row>
    <row r="10" spans="1:11" ht="18" customHeight="1" x14ac:dyDescent="0.25">
      <c r="A10" s="13"/>
      <c r="B10" s="13" t="s">
        <v>46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customHeight="1" x14ac:dyDescent="0.25">
      <c r="A11" s="13"/>
      <c r="B11" s="13" t="s">
        <v>47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customHeight="1" x14ac:dyDescent="0.25">
      <c r="A12" s="13"/>
      <c r="B12" s="13" t="s">
        <v>48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8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8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8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57"/>
  <sheetViews>
    <sheetView topLeftCell="A8" zoomScaleNormal="100" zoomScalePageLayoutView="85" workbookViewId="0">
      <selection activeCell="E3" sqref="E3:H3"/>
    </sheetView>
  </sheetViews>
  <sheetFormatPr baseColWidth="10" defaultColWidth="11.42578125" defaultRowHeight="12.75" x14ac:dyDescent="0.2"/>
  <cols>
    <col min="7" max="7" width="7.42578125" bestFit="1" customWidth="1"/>
    <col min="8" max="8" width="14.42578125" customWidth="1"/>
  </cols>
  <sheetData>
    <row r="1" spans="1:8" ht="15.75" x14ac:dyDescent="0.25">
      <c r="A1" s="119" t="s">
        <v>49</v>
      </c>
      <c r="B1" s="119"/>
      <c r="C1" s="119"/>
      <c r="D1" s="100"/>
      <c r="E1" s="125" t="s">
        <v>50</v>
      </c>
      <c r="F1" s="125"/>
      <c r="G1" s="125"/>
      <c r="H1" s="125"/>
    </row>
    <row r="2" spans="1:8" ht="15" x14ac:dyDescent="0.2">
      <c r="A2" s="101" t="s">
        <v>51</v>
      </c>
    </row>
    <row r="3" spans="1:8" ht="15" customHeight="1" x14ac:dyDescent="0.2">
      <c r="E3" s="123"/>
      <c r="F3" s="123"/>
      <c r="G3" s="123"/>
      <c r="H3" s="123"/>
    </row>
    <row r="4" spans="1:8" ht="15" x14ac:dyDescent="0.2">
      <c r="A4" s="130" t="s">
        <v>52</v>
      </c>
      <c r="B4" s="130"/>
      <c r="C4" s="130"/>
      <c r="D4" s="102"/>
      <c r="E4" s="126" t="s">
        <v>53</v>
      </c>
      <c r="F4" s="126"/>
      <c r="G4" s="126"/>
      <c r="H4" s="126"/>
    </row>
    <row r="5" spans="1:8" ht="15" customHeight="1" x14ac:dyDescent="0.2">
      <c r="E5" s="123"/>
      <c r="F5" s="123"/>
      <c r="G5" s="123"/>
      <c r="H5" s="123"/>
    </row>
    <row r="6" spans="1:8" ht="15" x14ac:dyDescent="0.2">
      <c r="A6" s="130" t="s">
        <v>54</v>
      </c>
      <c r="B6" s="130"/>
      <c r="C6" s="130"/>
      <c r="D6" s="102"/>
      <c r="E6" s="126" t="s">
        <v>55</v>
      </c>
      <c r="F6" s="126"/>
      <c r="G6" s="126"/>
      <c r="H6" s="126"/>
    </row>
    <row r="8" spans="1:8" ht="15.75" x14ac:dyDescent="0.25">
      <c r="A8" s="127" t="s">
        <v>56</v>
      </c>
      <c r="B8" s="127"/>
      <c r="C8" s="127"/>
      <c r="D8" s="127"/>
      <c r="E8" s="127"/>
      <c r="F8" s="127"/>
      <c r="G8" s="127"/>
      <c r="H8" s="127"/>
    </row>
    <row r="10" spans="1:8" x14ac:dyDescent="0.2">
      <c r="A10" s="128" t="s">
        <v>57</v>
      </c>
      <c r="B10" s="128"/>
      <c r="C10" s="128"/>
      <c r="D10" s="128"/>
      <c r="E10" s="129"/>
      <c r="F10" s="129"/>
      <c r="G10" s="129"/>
      <c r="H10" s="129"/>
    </row>
    <row r="12" spans="1:8" x14ac:dyDescent="0.2">
      <c r="A12" s="33" t="s">
        <v>58</v>
      </c>
      <c r="B12" s="120"/>
      <c r="C12" s="120"/>
      <c r="D12" s="120"/>
      <c r="E12" s="120"/>
      <c r="F12" s="120"/>
      <c r="G12" s="120"/>
      <c r="H12" s="120"/>
    </row>
    <row r="13" spans="1:8" x14ac:dyDescent="0.2">
      <c r="A13" s="85"/>
      <c r="B13" s="103"/>
      <c r="C13" s="103"/>
      <c r="D13" s="103"/>
      <c r="E13" s="103"/>
      <c r="F13" s="103"/>
      <c r="G13" s="103"/>
      <c r="H13" s="103"/>
    </row>
    <row r="14" spans="1:8" x14ac:dyDescent="0.2">
      <c r="A14" s="104" t="s">
        <v>59</v>
      </c>
      <c r="B14" s="120"/>
      <c r="C14" s="120"/>
      <c r="D14" s="120"/>
      <c r="E14" s="105" t="s">
        <v>60</v>
      </c>
      <c r="F14" s="9"/>
      <c r="G14" s="106" t="s">
        <v>61</v>
      </c>
      <c r="H14" s="9"/>
    </row>
    <row r="16" spans="1:8" x14ac:dyDescent="0.2">
      <c r="A16" s="122" t="s">
        <v>62</v>
      </c>
      <c r="B16" s="122"/>
      <c r="C16" s="123"/>
      <c r="D16" s="123"/>
      <c r="E16" s="123"/>
      <c r="F16" s="123"/>
      <c r="G16" s="123"/>
      <c r="H16" s="123"/>
    </row>
    <row r="18" spans="1:12" ht="14.25" x14ac:dyDescent="0.2">
      <c r="A18" s="121" t="s">
        <v>63</v>
      </c>
      <c r="B18" s="121"/>
      <c r="C18" s="121"/>
      <c r="D18" s="121"/>
      <c r="E18" s="121"/>
      <c r="F18" s="121"/>
      <c r="G18" s="121"/>
      <c r="H18" s="121"/>
    </row>
    <row r="19" spans="1:12" ht="14.25" x14ac:dyDescent="0.2">
      <c r="A19" s="121" t="s">
        <v>64</v>
      </c>
      <c r="B19" s="121"/>
      <c r="C19" s="121"/>
      <c r="D19" s="121"/>
      <c r="E19" s="121"/>
      <c r="F19" s="121"/>
      <c r="G19" s="121"/>
      <c r="H19" s="121"/>
    </row>
    <row r="21" spans="1:12" ht="15" x14ac:dyDescent="0.25">
      <c r="A21" s="108" t="s">
        <v>65</v>
      </c>
    </row>
    <row r="22" spans="1:12" ht="15" x14ac:dyDescent="0.25">
      <c r="A22" s="109" t="s">
        <v>66</v>
      </c>
    </row>
    <row r="24" spans="1:12" ht="14.25" x14ac:dyDescent="0.2">
      <c r="A24" s="107" t="s">
        <v>67</v>
      </c>
    </row>
    <row r="25" spans="1:12" ht="14.25" x14ac:dyDescent="0.2">
      <c r="A25" s="107" t="s">
        <v>68</v>
      </c>
    </row>
    <row r="26" spans="1:12" ht="14.25" x14ac:dyDescent="0.2">
      <c r="A26" s="107" t="s">
        <v>69</v>
      </c>
    </row>
    <row r="27" spans="1:12" ht="14.25" x14ac:dyDescent="0.2">
      <c r="A27" s="107"/>
    </row>
    <row r="28" spans="1:12" ht="14.25" x14ac:dyDescent="0.2">
      <c r="A28" s="107" t="s">
        <v>70</v>
      </c>
      <c r="H28" s="110"/>
    </row>
    <row r="29" spans="1:12" ht="14.25" x14ac:dyDescent="0.2">
      <c r="A29" s="111" t="s">
        <v>71</v>
      </c>
      <c r="L29" s="112"/>
    </row>
    <row r="30" spans="1:12" ht="14.25" x14ac:dyDescent="0.2">
      <c r="A30" s="108" t="s">
        <v>72</v>
      </c>
      <c r="L30" s="112"/>
    </row>
    <row r="31" spans="1:12" ht="14.25" x14ac:dyDescent="0.2">
      <c r="A31" s="108" t="s">
        <v>73</v>
      </c>
      <c r="L31" s="112"/>
    </row>
    <row r="32" spans="1:12" ht="14.25" x14ac:dyDescent="0.2">
      <c r="A32" s="108" t="s">
        <v>74</v>
      </c>
      <c r="L32" s="112"/>
    </row>
    <row r="34" spans="1:7" ht="14.25" x14ac:dyDescent="0.2">
      <c r="A34" s="108" t="s">
        <v>75</v>
      </c>
    </row>
    <row r="35" spans="1:7" ht="14.25" x14ac:dyDescent="0.2">
      <c r="A35" s="108"/>
    </row>
    <row r="36" spans="1:7" x14ac:dyDescent="0.2">
      <c r="B36" s="112" t="s">
        <v>76</v>
      </c>
    </row>
    <row r="38" spans="1:7" x14ac:dyDescent="0.2">
      <c r="B38" t="s">
        <v>77</v>
      </c>
      <c r="F38" s="112"/>
    </row>
    <row r="39" spans="1:7" x14ac:dyDescent="0.2">
      <c r="F39" s="112"/>
    </row>
    <row r="40" spans="1:7" x14ac:dyDescent="0.2">
      <c r="B40" s="112" t="s">
        <v>78</v>
      </c>
      <c r="F40" s="112"/>
    </row>
    <row r="41" spans="1:7" x14ac:dyDescent="0.2">
      <c r="B41" s="112"/>
      <c r="F41" s="112"/>
    </row>
    <row r="42" spans="1:7" x14ac:dyDescent="0.2">
      <c r="B42" s="112" t="s">
        <v>79</v>
      </c>
      <c r="F42" s="112"/>
    </row>
    <row r="43" spans="1:7" x14ac:dyDescent="0.2">
      <c r="B43" s="112"/>
    </row>
    <row r="44" spans="1:7" x14ac:dyDescent="0.2">
      <c r="B44" s="112" t="s">
        <v>80</v>
      </c>
      <c r="F44" s="118"/>
      <c r="G44" s="118"/>
    </row>
    <row r="45" spans="1:7" x14ac:dyDescent="0.2">
      <c r="F45" s="113"/>
      <c r="G45" s="113"/>
    </row>
    <row r="46" spans="1:7" x14ac:dyDescent="0.2">
      <c r="B46" s="112"/>
      <c r="F46" s="113"/>
      <c r="G46" s="113"/>
    </row>
    <row r="47" spans="1:7" x14ac:dyDescent="0.2">
      <c r="B47" s="112"/>
    </row>
    <row r="48" spans="1:7" x14ac:dyDescent="0.2">
      <c r="B48" s="112"/>
    </row>
    <row r="49" spans="1:8" x14ac:dyDescent="0.2">
      <c r="B49" s="112"/>
    </row>
    <row r="50" spans="1:8" x14ac:dyDescent="0.2">
      <c r="A50" s="112" t="s">
        <v>81</v>
      </c>
      <c r="C50" s="123"/>
      <c r="D50" s="123"/>
      <c r="E50" s="123"/>
      <c r="G50" s="123"/>
      <c r="H50" s="123"/>
    </row>
    <row r="51" spans="1:8" x14ac:dyDescent="0.2">
      <c r="C51" s="114" t="s">
        <v>82</v>
      </c>
      <c r="G51" s="114" t="s">
        <v>83</v>
      </c>
    </row>
    <row r="55" spans="1:8" x14ac:dyDescent="0.2">
      <c r="A55" s="123"/>
      <c r="B55" s="131"/>
      <c r="C55" s="10"/>
      <c r="D55" s="115"/>
      <c r="E55" s="123"/>
      <c r="F55" s="123"/>
      <c r="G55" s="123"/>
      <c r="H55" s="123"/>
    </row>
    <row r="56" spans="1:8" x14ac:dyDescent="0.2">
      <c r="A56" s="114" t="s">
        <v>84</v>
      </c>
      <c r="C56" s="114" t="s">
        <v>85</v>
      </c>
      <c r="E56" s="124" t="s">
        <v>86</v>
      </c>
      <c r="F56" s="124"/>
      <c r="G56" s="124"/>
      <c r="H56" s="124"/>
    </row>
    <row r="57" spans="1:8" x14ac:dyDescent="0.2">
      <c r="E57" s="98" t="s">
        <v>87</v>
      </c>
    </row>
  </sheetData>
  <mergeCells count="23">
    <mergeCell ref="E56:H56"/>
    <mergeCell ref="B12:H12"/>
    <mergeCell ref="E3:H3"/>
    <mergeCell ref="E1:H1"/>
    <mergeCell ref="E4:H4"/>
    <mergeCell ref="E5:H5"/>
    <mergeCell ref="E6:H6"/>
    <mergeCell ref="C50:E50"/>
    <mergeCell ref="G50:H50"/>
    <mergeCell ref="A8:H8"/>
    <mergeCell ref="A10:D10"/>
    <mergeCell ref="E10:H10"/>
    <mergeCell ref="E55:H55"/>
    <mergeCell ref="A4:C4"/>
    <mergeCell ref="A55:B55"/>
    <mergeCell ref="A6:C6"/>
    <mergeCell ref="F44:G44"/>
    <mergeCell ref="A1:C1"/>
    <mergeCell ref="B14:D14"/>
    <mergeCell ref="A18:H18"/>
    <mergeCell ref="A19:H19"/>
    <mergeCell ref="A16:B16"/>
    <mergeCell ref="C16:H16"/>
  </mergeCells>
  <pageMargins left="0.70866141732283472" right="0.47244094488188981" top="0.78740157480314965" bottom="0.78740157480314965" header="0.31496062992125984" footer="0.31496062992125984"/>
  <pageSetup paperSize="9" scale="91" orientation="portrait" r:id="rId1"/>
  <headerFooter>
    <oddHeader>&amp;RSeite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46"/>
  <sheetViews>
    <sheetView topLeftCell="A4" zoomScaleNormal="100" zoomScalePageLayoutView="90" workbookViewId="0">
      <selection activeCell="G34" sqref="G34"/>
    </sheetView>
  </sheetViews>
  <sheetFormatPr baseColWidth="10" defaultColWidth="11.42578125" defaultRowHeight="12.75" x14ac:dyDescent="0.2"/>
  <cols>
    <col min="3" max="3" width="11.42578125" customWidth="1"/>
    <col min="5" max="5" width="12.140625" bestFit="1" customWidth="1"/>
    <col min="8" max="8" width="12.85546875" customWidth="1"/>
  </cols>
  <sheetData>
    <row r="1" spans="1:8" ht="20.25" x14ac:dyDescent="0.3">
      <c r="A1" s="144" t="s">
        <v>88</v>
      </c>
      <c r="B1" s="144"/>
      <c r="C1" s="144"/>
      <c r="D1" s="144"/>
      <c r="E1" s="144"/>
      <c r="F1" s="144"/>
      <c r="G1" s="86">
        <v>2026</v>
      </c>
      <c r="H1" s="32"/>
    </row>
    <row r="2" spans="1:8" s="1" customFormat="1" ht="15" x14ac:dyDescent="0.2">
      <c r="A2" s="122" t="s">
        <v>89</v>
      </c>
      <c r="B2" s="122"/>
      <c r="C2" s="122"/>
      <c r="D2" s="122"/>
      <c r="E2" s="122"/>
      <c r="F2" s="122"/>
    </row>
    <row r="4" spans="1:8" x14ac:dyDescent="0.2">
      <c r="A4" s="34" t="s">
        <v>90</v>
      </c>
      <c r="B4" s="35">
        <v>40</v>
      </c>
      <c r="C4" s="34"/>
      <c r="D4" s="34" t="s">
        <v>91</v>
      </c>
      <c r="E4" s="35">
        <v>305</v>
      </c>
      <c r="F4" s="34"/>
      <c r="G4" s="34" t="s">
        <v>92</v>
      </c>
      <c r="H4" s="35">
        <v>60</v>
      </c>
    </row>
    <row r="5" spans="1:8" x14ac:dyDescent="0.2">
      <c r="A5" s="145" t="s">
        <v>93</v>
      </c>
      <c r="B5" s="145"/>
      <c r="C5" s="34"/>
      <c r="D5" s="146" t="s">
        <v>94</v>
      </c>
      <c r="E5" s="146"/>
      <c r="F5" s="34"/>
      <c r="G5" s="147" t="s">
        <v>95</v>
      </c>
      <c r="H5" s="147"/>
    </row>
    <row r="6" spans="1:8" x14ac:dyDescent="0.2">
      <c r="A6" s="37" t="s">
        <v>96</v>
      </c>
      <c r="B6" s="34"/>
      <c r="C6" s="148" t="str">
        <f>IF('Deckblatt (Seite 1)'!E3="","",'Deckblatt (Seite 1)'!E3)</f>
        <v/>
      </c>
      <c r="D6" s="149"/>
      <c r="E6" s="149"/>
      <c r="F6" s="149"/>
      <c r="G6" s="150"/>
      <c r="H6" s="34"/>
    </row>
    <row r="7" spans="1:8" x14ac:dyDescent="0.2">
      <c r="A7" s="34" t="s">
        <v>97</v>
      </c>
      <c r="B7" s="34"/>
      <c r="C7" s="34"/>
      <c r="D7" s="34"/>
      <c r="E7" s="34"/>
      <c r="F7" s="34"/>
      <c r="G7" s="34"/>
      <c r="H7" s="34"/>
    </row>
    <row r="8" spans="1:8" x14ac:dyDescent="0.2">
      <c r="A8" s="34"/>
      <c r="B8" s="34"/>
      <c r="C8" s="34"/>
      <c r="D8" s="34"/>
      <c r="E8" s="34"/>
      <c r="F8" s="34"/>
      <c r="G8" s="34"/>
      <c r="H8" s="34"/>
    </row>
    <row r="9" spans="1:8" x14ac:dyDescent="0.2">
      <c r="A9" s="151" t="s">
        <v>98</v>
      </c>
      <c r="B9" s="151"/>
      <c r="C9" s="151"/>
      <c r="D9" s="34"/>
      <c r="E9" s="38"/>
      <c r="F9" s="38"/>
      <c r="G9" s="39"/>
      <c r="H9" s="39"/>
    </row>
    <row r="10" spans="1:8" x14ac:dyDescent="0.2">
      <c r="A10" s="40"/>
      <c r="B10" s="41"/>
      <c r="C10" s="41"/>
      <c r="D10" s="41"/>
      <c r="E10" s="41"/>
      <c r="F10" s="41"/>
      <c r="G10" s="41"/>
      <c r="H10" s="42"/>
    </row>
    <row r="11" spans="1:8" x14ac:dyDescent="0.2">
      <c r="A11" s="43" t="s">
        <v>99</v>
      </c>
      <c r="B11" s="34"/>
      <c r="C11" s="148" t="str">
        <f>IF('Deckblatt (Seite 1)'!E10="","",'Deckblatt (Seite 1)'!E10)</f>
        <v/>
      </c>
      <c r="D11" s="149"/>
      <c r="E11" s="149"/>
      <c r="F11" s="149"/>
      <c r="G11" s="150"/>
      <c r="H11" s="44"/>
    </row>
    <row r="12" spans="1:8" x14ac:dyDescent="0.2">
      <c r="A12" s="43"/>
      <c r="B12" s="34"/>
      <c r="C12" s="34"/>
      <c r="D12" s="34"/>
      <c r="E12" s="34"/>
      <c r="F12" s="34"/>
      <c r="G12" s="34"/>
      <c r="H12" s="44"/>
    </row>
    <row r="13" spans="1:8" x14ac:dyDescent="0.2">
      <c r="A13" s="43" t="s">
        <v>100</v>
      </c>
      <c r="B13" s="148" t="str">
        <f>IF('Deckblatt (Seite 1)'!B14="","",'Deckblatt (Seite 1)'!B14)</f>
        <v/>
      </c>
      <c r="C13" s="149"/>
      <c r="D13" s="150"/>
      <c r="E13" s="45" t="s">
        <v>101</v>
      </c>
      <c r="F13" s="46">
        <f>'Deckblatt (Seite 1)'!F14</f>
        <v>0</v>
      </c>
      <c r="G13" s="45" t="s">
        <v>102</v>
      </c>
      <c r="H13" s="46">
        <f>'Deckblatt (Seite 1)'!H14</f>
        <v>0</v>
      </c>
    </row>
    <row r="14" spans="1:8" x14ac:dyDescent="0.2">
      <c r="A14" s="43"/>
      <c r="B14" s="34"/>
      <c r="C14" s="34"/>
      <c r="D14" s="34"/>
      <c r="E14" s="34"/>
      <c r="F14" s="34"/>
      <c r="G14" s="34"/>
      <c r="H14" s="44"/>
    </row>
    <row r="15" spans="1:8" x14ac:dyDescent="0.2">
      <c r="A15" s="136" t="s">
        <v>103</v>
      </c>
      <c r="B15" s="137"/>
      <c r="C15" s="49">
        <f>C17+E17+G17</f>
        <v>0</v>
      </c>
      <c r="D15" s="34"/>
      <c r="E15" s="34" t="s">
        <v>104</v>
      </c>
      <c r="F15" s="3"/>
      <c r="G15" s="45" t="s">
        <v>105</v>
      </c>
      <c r="H15" s="3"/>
    </row>
    <row r="16" spans="1:8" x14ac:dyDescent="0.2">
      <c r="A16" s="43"/>
      <c r="B16" s="34"/>
      <c r="C16" s="34"/>
      <c r="D16" s="34"/>
      <c r="E16" s="34"/>
      <c r="F16" s="34"/>
      <c r="G16" s="34"/>
      <c r="H16" s="44"/>
    </row>
    <row r="17" spans="1:8" x14ac:dyDescent="0.2">
      <c r="A17" s="43" t="s">
        <v>106</v>
      </c>
      <c r="B17" s="45" t="s">
        <v>107</v>
      </c>
      <c r="C17" s="7"/>
      <c r="D17" s="45" t="s">
        <v>108</v>
      </c>
      <c r="E17" s="3"/>
      <c r="F17" s="45" t="s">
        <v>109</v>
      </c>
      <c r="G17" s="3"/>
      <c r="H17" s="44"/>
    </row>
    <row r="18" spans="1:8" x14ac:dyDescent="0.2">
      <c r="A18" s="50"/>
      <c r="B18" s="39"/>
      <c r="C18" s="39"/>
      <c r="D18" s="39"/>
      <c r="E18" s="39"/>
      <c r="F18" s="39"/>
      <c r="G18" s="39"/>
      <c r="H18" s="51"/>
    </row>
    <row r="19" spans="1:8" x14ac:dyDescent="0.2">
      <c r="A19" s="34"/>
      <c r="B19" s="34"/>
      <c r="C19" s="34"/>
      <c r="D19" s="34"/>
      <c r="E19" s="34"/>
      <c r="F19" s="34"/>
      <c r="G19" s="34"/>
      <c r="H19" s="34"/>
    </row>
    <row r="20" spans="1:8" x14ac:dyDescent="0.2">
      <c r="A20" s="135" t="s">
        <v>110</v>
      </c>
      <c r="B20" s="135"/>
      <c r="C20" s="135"/>
      <c r="D20" s="34"/>
      <c r="E20" s="34"/>
      <c r="F20" s="34"/>
      <c r="G20" s="34"/>
      <c r="H20" s="34"/>
    </row>
    <row r="21" spans="1:8" x14ac:dyDescent="0.2">
      <c r="A21" s="40"/>
      <c r="B21" s="41"/>
      <c r="C21" s="41"/>
      <c r="D21" s="41"/>
      <c r="E21" s="41"/>
      <c r="F21" s="41"/>
      <c r="G21" s="41"/>
      <c r="H21" s="42"/>
    </row>
    <row r="22" spans="1:8" x14ac:dyDescent="0.2">
      <c r="A22" s="136" t="s">
        <v>111</v>
      </c>
      <c r="B22" s="137"/>
      <c r="C22" s="137"/>
      <c r="D22" s="52">
        <f>'Berechnungsblatt 2 (Seite 3)'!D48</f>
        <v>0</v>
      </c>
      <c r="E22" s="34"/>
      <c r="F22" s="138" t="s">
        <v>112</v>
      </c>
      <c r="G22" s="139"/>
      <c r="H22" s="140"/>
    </row>
    <row r="23" spans="1:8" x14ac:dyDescent="0.2">
      <c r="A23" s="136" t="s">
        <v>113</v>
      </c>
      <c r="B23" s="137"/>
      <c r="C23" s="137"/>
      <c r="D23" s="53">
        <v>0</v>
      </c>
      <c r="E23" s="34"/>
      <c r="F23" s="43"/>
      <c r="G23" s="34"/>
      <c r="H23" s="44"/>
    </row>
    <row r="24" spans="1:8" ht="13.5" thickBot="1" x14ac:dyDescent="0.25">
      <c r="A24" s="43"/>
      <c r="B24" s="34"/>
      <c r="C24" s="34"/>
      <c r="D24" s="53"/>
      <c r="E24" s="34"/>
      <c r="F24" s="43"/>
      <c r="G24" s="54">
        <f>D25*90/100</f>
        <v>0</v>
      </c>
      <c r="H24" s="44"/>
    </row>
    <row r="25" spans="1:8" ht="14.25" thickTop="1" thickBot="1" x14ac:dyDescent="0.25">
      <c r="A25" s="141" t="s">
        <v>114</v>
      </c>
      <c r="B25" s="142"/>
      <c r="C25" s="142"/>
      <c r="D25" s="55">
        <f>D22-D23</f>
        <v>0</v>
      </c>
      <c r="E25" s="34"/>
      <c r="F25" s="56"/>
      <c r="G25" s="39"/>
      <c r="H25" s="51"/>
    </row>
    <row r="26" spans="1:8" ht="13.5" thickTop="1" x14ac:dyDescent="0.2">
      <c r="A26" s="43"/>
      <c r="B26" s="34"/>
      <c r="C26" s="34"/>
      <c r="D26" s="53"/>
      <c r="E26" s="34"/>
      <c r="F26" s="34"/>
      <c r="G26" s="34"/>
      <c r="H26" s="44"/>
    </row>
    <row r="27" spans="1:8" ht="12.75" customHeight="1" x14ac:dyDescent="0.2">
      <c r="A27" s="43" t="s">
        <v>115</v>
      </c>
      <c r="B27" s="34"/>
      <c r="C27" s="34"/>
      <c r="D27" s="8">
        <v>0</v>
      </c>
      <c r="E27" s="34"/>
      <c r="F27" s="138" t="s">
        <v>116</v>
      </c>
      <c r="G27" s="139"/>
      <c r="H27" s="140"/>
    </row>
    <row r="28" spans="1:8" x14ac:dyDescent="0.2">
      <c r="A28" s="136" t="s">
        <v>117</v>
      </c>
      <c r="B28" s="137"/>
      <c r="C28" s="34"/>
      <c r="D28" s="8">
        <v>0</v>
      </c>
      <c r="E28" s="34"/>
      <c r="F28" s="57"/>
      <c r="G28" s="58"/>
      <c r="H28" s="59"/>
    </row>
    <row r="29" spans="1:8" ht="13.5" thickBot="1" x14ac:dyDescent="0.25">
      <c r="A29" s="43"/>
      <c r="B29" s="34"/>
      <c r="C29" s="34"/>
      <c r="D29" s="53"/>
      <c r="E29" s="34"/>
      <c r="F29" s="43"/>
      <c r="G29" s="54">
        <f>D25*10/100</f>
        <v>0</v>
      </c>
      <c r="H29" s="44"/>
    </row>
    <row r="30" spans="1:8" ht="14.25" thickTop="1" thickBot="1" x14ac:dyDescent="0.25">
      <c r="A30" s="136" t="s">
        <v>118</v>
      </c>
      <c r="B30" s="137"/>
      <c r="C30" s="34"/>
      <c r="D30" s="55">
        <f>IF(D27+D28&lt;G29,G29,D27+D28)</f>
        <v>0</v>
      </c>
      <c r="E30" s="34"/>
      <c r="F30" s="50"/>
      <c r="G30" s="39"/>
      <c r="H30" s="51"/>
    </row>
    <row r="31" spans="1:8" ht="13.5" thickTop="1" x14ac:dyDescent="0.2">
      <c r="A31" s="43"/>
      <c r="B31" s="34"/>
      <c r="C31" s="34"/>
      <c r="D31" s="53"/>
      <c r="E31" s="34"/>
      <c r="F31" s="34"/>
      <c r="G31" s="34"/>
      <c r="H31" s="44"/>
    </row>
    <row r="32" spans="1:8" x14ac:dyDescent="0.2">
      <c r="A32" s="136" t="s">
        <v>119</v>
      </c>
      <c r="B32" s="137"/>
      <c r="C32" s="137"/>
      <c r="D32" s="52">
        <f>D25-D30</f>
        <v>0</v>
      </c>
      <c r="E32" s="34"/>
      <c r="F32" s="138" t="s">
        <v>120</v>
      </c>
      <c r="G32" s="139"/>
      <c r="H32" s="140"/>
    </row>
    <row r="33" spans="1:9" x14ac:dyDescent="0.2">
      <c r="A33" s="47"/>
      <c r="B33" s="48"/>
      <c r="C33" s="48"/>
      <c r="D33" s="53"/>
      <c r="E33" s="34"/>
      <c r="F33" s="43"/>
      <c r="G33" s="34"/>
      <c r="H33" s="44"/>
    </row>
    <row r="34" spans="1:9" x14ac:dyDescent="0.2">
      <c r="A34" s="50"/>
      <c r="B34" s="39"/>
      <c r="C34" s="39"/>
      <c r="D34" s="39"/>
      <c r="E34" s="39"/>
      <c r="F34" s="50"/>
      <c r="G34" s="60">
        <f>'Berechnungsblatt 2 (Seite 3)'!D50</f>
        <v>0</v>
      </c>
      <c r="H34" s="51"/>
    </row>
    <row r="35" spans="1:9" ht="13.5" thickBot="1" x14ac:dyDescent="0.25">
      <c r="A35" s="34"/>
      <c r="B35" s="34"/>
      <c r="C35" s="34"/>
      <c r="D35" s="34"/>
      <c r="E35" s="34"/>
      <c r="F35" s="34"/>
      <c r="G35" s="34"/>
      <c r="H35" s="34"/>
    </row>
    <row r="36" spans="1:9" ht="13.5" thickBot="1" x14ac:dyDescent="0.25">
      <c r="A36" s="61" t="s">
        <v>121</v>
      </c>
      <c r="B36" s="62"/>
      <c r="C36" s="62"/>
      <c r="D36" s="63">
        <f>IF(D27+D28&gt;=G29,IF(D32&lt;=G24,IF(D32&lt;=G34,D32,IF(G34&lt;=G24,G34,D32))),IF(G29&gt;=D27+D28,IF(D32&lt;=G24,IF(D32&lt;=G34,D32,IF(G34&lt;=G24,G34,D32)))," "))</f>
        <v>0</v>
      </c>
      <c r="E36" s="64"/>
      <c r="F36" s="65"/>
      <c r="G36" s="34"/>
      <c r="H36" s="34"/>
      <c r="I36" s="34"/>
    </row>
    <row r="37" spans="1:9" x14ac:dyDescent="0.2">
      <c r="A37" s="66"/>
      <c r="B37" s="66"/>
      <c r="C37" s="66"/>
      <c r="D37" s="67"/>
      <c r="E37" s="68"/>
      <c r="F37" s="34"/>
      <c r="G37" s="34"/>
      <c r="H37" s="34"/>
    </row>
    <row r="38" spans="1:9" x14ac:dyDescent="0.2">
      <c r="A38" s="69"/>
      <c r="B38" s="69"/>
      <c r="C38" s="70"/>
      <c r="D38" s="71"/>
      <c r="E38" s="70"/>
      <c r="F38" s="53"/>
      <c r="G38" s="72"/>
      <c r="H38" s="73"/>
    </row>
    <row r="39" spans="1:9" x14ac:dyDescent="0.2">
      <c r="A39" s="142"/>
      <c r="B39" s="142"/>
      <c r="C39" s="142"/>
      <c r="D39" s="71"/>
      <c r="E39" s="70"/>
      <c r="F39" s="53"/>
      <c r="G39" s="72"/>
      <c r="H39" s="73"/>
    </row>
    <row r="40" spans="1:9" x14ac:dyDescent="0.2">
      <c r="A40" s="74"/>
      <c r="B40" s="75"/>
      <c r="C40" s="76"/>
      <c r="D40" s="77"/>
      <c r="E40" s="76"/>
      <c r="F40" s="78"/>
      <c r="G40" s="78"/>
      <c r="H40" s="75"/>
    </row>
    <row r="41" spans="1:9" ht="18" x14ac:dyDescent="0.25">
      <c r="B41" s="34"/>
      <c r="C41" s="34"/>
      <c r="D41" s="34"/>
      <c r="F41" s="79"/>
      <c r="G41" s="80"/>
      <c r="H41" s="81"/>
    </row>
    <row r="42" spans="1:9" x14ac:dyDescent="0.2">
      <c r="A42" s="143"/>
      <c r="B42" s="143"/>
      <c r="C42" s="143"/>
      <c r="D42" s="82"/>
      <c r="E42" s="82"/>
      <c r="F42" s="34"/>
      <c r="G42" s="81"/>
      <c r="H42" s="81"/>
    </row>
    <row r="43" spans="1:9" x14ac:dyDescent="0.2">
      <c r="A43" s="143"/>
      <c r="B43" s="143"/>
      <c r="C43" s="143"/>
      <c r="D43" s="82"/>
      <c r="E43" s="82"/>
      <c r="F43" s="34"/>
      <c r="G43" s="81"/>
      <c r="H43" s="81"/>
    </row>
    <row r="44" spans="1:9" x14ac:dyDescent="0.2">
      <c r="A44" s="34"/>
      <c r="B44" s="34"/>
      <c r="C44" s="34"/>
      <c r="D44" s="34"/>
      <c r="E44" s="34"/>
      <c r="F44" s="34"/>
      <c r="G44" s="81"/>
      <c r="H44" s="81"/>
    </row>
    <row r="45" spans="1:9" x14ac:dyDescent="0.2">
      <c r="A45" s="83"/>
      <c r="B45" s="48"/>
      <c r="C45" s="34"/>
      <c r="D45" s="132"/>
      <c r="E45" s="132"/>
      <c r="F45" s="132"/>
      <c r="G45" s="132"/>
      <c r="H45" s="132"/>
    </row>
    <row r="46" spans="1:9" x14ac:dyDescent="0.2">
      <c r="A46" s="134"/>
      <c r="B46" s="134"/>
      <c r="C46" s="134"/>
      <c r="D46" s="133"/>
      <c r="E46" s="133"/>
      <c r="F46" s="133"/>
      <c r="G46" s="133"/>
      <c r="H46" s="133"/>
    </row>
  </sheetData>
  <mergeCells count="25">
    <mergeCell ref="A1:F1"/>
    <mergeCell ref="A2:F2"/>
    <mergeCell ref="A5:B5"/>
    <mergeCell ref="D5:E5"/>
    <mergeCell ref="F22:H22"/>
    <mergeCell ref="A22:C22"/>
    <mergeCell ref="A15:B15"/>
    <mergeCell ref="G5:H5"/>
    <mergeCell ref="C6:G6"/>
    <mergeCell ref="C11:G11"/>
    <mergeCell ref="B13:D13"/>
    <mergeCell ref="A9:C9"/>
    <mergeCell ref="D45:H45"/>
    <mergeCell ref="D46:H46"/>
    <mergeCell ref="A46:C46"/>
    <mergeCell ref="A20:C20"/>
    <mergeCell ref="A28:B28"/>
    <mergeCell ref="A30:B30"/>
    <mergeCell ref="A32:C32"/>
    <mergeCell ref="F27:H27"/>
    <mergeCell ref="F32:H32"/>
    <mergeCell ref="A23:C23"/>
    <mergeCell ref="A25:C25"/>
    <mergeCell ref="A42:C43"/>
    <mergeCell ref="A39:C39"/>
  </mergeCells>
  <conditionalFormatting sqref="D42">
    <cfRule type="cellIs" dxfId="10" priority="11" operator="equal">
      <formula>0</formula>
    </cfRule>
  </conditionalFormatting>
  <conditionalFormatting sqref="D43:E43">
    <cfRule type="cellIs" dxfId="9" priority="12" operator="equal">
      <formula>0</formula>
    </cfRule>
    <cfRule type="cellIs" dxfId="8" priority="14" operator="equal">
      <formula>$D$42</formula>
    </cfRule>
  </conditionalFormatting>
  <conditionalFormatting sqref="E36 D37">
    <cfRule type="cellIs" dxfId="7" priority="35" operator="equal">
      <formula>#REF!</formula>
    </cfRule>
  </conditionalFormatting>
  <conditionalFormatting sqref="E36">
    <cfRule type="containsText" dxfId="6" priority="32" operator="containsText" text="FALSCH">
      <formula>NOT(ISERROR(SEARCH("FALSCH",E36)))</formula>
    </cfRule>
  </conditionalFormatting>
  <conditionalFormatting sqref="F13 H13 C15">
    <cfRule type="cellIs" dxfId="5" priority="10" operator="equal">
      <formula>0</formula>
    </cfRule>
  </conditionalFormatting>
  <conditionalFormatting sqref="F38:G40">
    <cfRule type="cellIs" dxfId="4" priority="25" operator="equal">
      <formula>0</formula>
    </cfRule>
  </conditionalFormatting>
  <conditionalFormatting sqref="G38:G40">
    <cfRule type="cellIs" dxfId="3" priority="26" operator="equal">
      <formula>3412.5</formula>
    </cfRule>
  </conditionalFormatting>
  <conditionalFormatting sqref="G39">
    <cfRule type="cellIs" dxfId="2" priority="16" operator="equal">
      <formula>$F$39</formula>
    </cfRule>
    <cfRule type="cellIs" dxfId="1" priority="24" operator="equal">
      <formula>0</formula>
    </cfRule>
  </conditionalFormatting>
  <conditionalFormatting sqref="G40">
    <cfRule type="cellIs" dxfId="0" priority="15" operator="equal">
      <formula>$F$40</formula>
    </cfRule>
  </conditionalFormatting>
  <pageMargins left="0.59055118110236227" right="0.43307086614173229" top="0.27559055118110237" bottom="0.27559055118110237" header="0.31496062992125984" footer="0.31496062992125984"/>
  <pageSetup paperSize="9" orientation="portrait" r:id="rId1"/>
  <headerFooter>
    <oddHeader>&amp;RSeite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Y61"/>
  <sheetViews>
    <sheetView tabSelected="1" topLeftCell="A15" zoomScaleNormal="100" workbookViewId="0">
      <selection activeCell="F50" sqref="F50:H50"/>
    </sheetView>
  </sheetViews>
  <sheetFormatPr baseColWidth="10" defaultColWidth="11.42578125" defaultRowHeight="12.75" x14ac:dyDescent="0.2"/>
  <cols>
    <col min="8" max="8" width="12" customWidth="1"/>
  </cols>
  <sheetData>
    <row r="1" spans="1:8" ht="20.25" x14ac:dyDescent="0.3">
      <c r="A1" s="144" t="s">
        <v>88</v>
      </c>
      <c r="B1" s="144"/>
      <c r="C1" s="144"/>
      <c r="D1" s="144"/>
      <c r="E1" s="144"/>
      <c r="F1" s="144"/>
      <c r="G1" s="116">
        <v>2026</v>
      </c>
    </row>
    <row r="2" spans="1:8" ht="12.75" customHeight="1" x14ac:dyDescent="0.3">
      <c r="A2" s="31"/>
      <c r="B2" s="31"/>
      <c r="C2" s="31"/>
      <c r="D2" s="31"/>
      <c r="E2" s="31"/>
      <c r="F2" s="31"/>
      <c r="G2" s="31"/>
    </row>
    <row r="4" spans="1:8" x14ac:dyDescent="0.2">
      <c r="A4" s="34" t="s">
        <v>90</v>
      </c>
      <c r="B4" s="35">
        <v>40</v>
      </c>
      <c r="C4" s="34"/>
      <c r="D4" s="34" t="s">
        <v>91</v>
      </c>
      <c r="E4" s="35">
        <v>305</v>
      </c>
      <c r="F4" s="34"/>
      <c r="G4" s="34" t="s">
        <v>92</v>
      </c>
      <c r="H4" s="35">
        <v>60</v>
      </c>
    </row>
    <row r="5" spans="1:8" x14ac:dyDescent="0.2">
      <c r="A5" s="145" t="s">
        <v>93</v>
      </c>
      <c r="B5" s="145"/>
      <c r="C5" s="34"/>
      <c r="D5" s="145" t="s">
        <v>94</v>
      </c>
      <c r="E5" s="145"/>
      <c r="F5" s="34"/>
      <c r="G5" s="145" t="s">
        <v>95</v>
      </c>
      <c r="H5" s="145"/>
    </row>
    <row r="6" spans="1:8" x14ac:dyDescent="0.2">
      <c r="A6" s="36"/>
      <c r="B6" s="36"/>
      <c r="C6" s="34"/>
      <c r="D6" s="36"/>
      <c r="E6" s="36"/>
      <c r="F6" s="34"/>
      <c r="G6" s="36"/>
      <c r="H6" s="36"/>
    </row>
    <row r="7" spans="1:8" x14ac:dyDescent="0.2">
      <c r="A7" s="34"/>
      <c r="B7" s="34"/>
      <c r="C7" s="34"/>
      <c r="D7" s="34"/>
      <c r="E7" s="34"/>
      <c r="F7" s="34"/>
      <c r="G7" s="34"/>
      <c r="H7" s="34"/>
    </row>
    <row r="8" spans="1:8" x14ac:dyDescent="0.2">
      <c r="A8" s="135" t="s">
        <v>98</v>
      </c>
      <c r="B8" s="135"/>
      <c r="C8" s="135"/>
      <c r="D8" s="34"/>
      <c r="E8" s="37"/>
      <c r="F8" s="37"/>
      <c r="G8" s="34"/>
      <c r="H8" s="34"/>
    </row>
    <row r="9" spans="1:8" x14ac:dyDescent="0.2">
      <c r="A9" s="34"/>
      <c r="B9" s="34"/>
      <c r="C9" s="34"/>
      <c r="D9" s="34"/>
      <c r="E9" s="34"/>
      <c r="F9" s="34"/>
      <c r="G9" s="34"/>
      <c r="H9" s="34"/>
    </row>
    <row r="10" spans="1:8" x14ac:dyDescent="0.2">
      <c r="A10" s="37" t="s">
        <v>2</v>
      </c>
      <c r="B10" s="34"/>
      <c r="C10" s="34"/>
      <c r="D10" s="34"/>
      <c r="E10" s="34"/>
      <c r="F10" s="34"/>
      <c r="G10" s="34"/>
      <c r="H10" s="34"/>
    </row>
    <row r="11" spans="1:8" x14ac:dyDescent="0.2">
      <c r="A11" s="40"/>
      <c r="B11" s="41"/>
      <c r="C11" s="41"/>
      <c r="D11" s="41"/>
      <c r="E11" s="41"/>
      <c r="F11" s="41"/>
      <c r="G11" s="41"/>
      <c r="H11" s="42"/>
    </row>
    <row r="12" spans="1:8" x14ac:dyDescent="0.2">
      <c r="A12" s="43" t="s">
        <v>122</v>
      </c>
      <c r="B12" s="34"/>
      <c r="C12" s="34"/>
      <c r="D12" s="2">
        <v>0</v>
      </c>
      <c r="E12" s="34"/>
      <c r="F12" s="34"/>
      <c r="G12" s="34"/>
      <c r="H12" s="44"/>
    </row>
    <row r="13" spans="1:8" x14ac:dyDescent="0.2">
      <c r="A13" s="43"/>
      <c r="B13" s="34"/>
      <c r="C13" s="34"/>
      <c r="D13" s="34"/>
      <c r="E13" s="34"/>
      <c r="F13" s="34"/>
      <c r="G13" s="34"/>
      <c r="H13" s="44"/>
    </row>
    <row r="14" spans="1:8" x14ac:dyDescent="0.2">
      <c r="A14" s="43" t="s">
        <v>123</v>
      </c>
      <c r="B14" s="34"/>
      <c r="C14" s="34"/>
      <c r="D14" s="87">
        <f>F14*H14</f>
        <v>0</v>
      </c>
      <c r="E14" s="84" t="s">
        <v>124</v>
      </c>
      <c r="F14" s="3">
        <v>0</v>
      </c>
      <c r="G14" s="84" t="s">
        <v>125</v>
      </c>
      <c r="H14" s="87">
        <f>H4</f>
        <v>60</v>
      </c>
    </row>
    <row r="15" spans="1:8" x14ac:dyDescent="0.2">
      <c r="A15" s="43"/>
      <c r="B15" s="34"/>
      <c r="C15" s="34"/>
      <c r="D15" s="34"/>
      <c r="E15" s="34"/>
      <c r="F15" s="34"/>
      <c r="G15" s="34"/>
      <c r="H15" s="44"/>
    </row>
    <row r="16" spans="1:8" ht="13.5" thickBot="1" x14ac:dyDescent="0.25">
      <c r="A16" s="43" t="s">
        <v>126</v>
      </c>
      <c r="B16" s="34"/>
      <c r="C16" s="34"/>
      <c r="D16" s="54">
        <f>IF(D14&lt;D12,D14,D12)</f>
        <v>0</v>
      </c>
      <c r="E16" s="34"/>
      <c r="F16" s="34"/>
      <c r="G16" s="34"/>
      <c r="H16" s="44"/>
    </row>
    <row r="17" spans="1:8" ht="13.5" thickTop="1" x14ac:dyDescent="0.2">
      <c r="A17" s="50"/>
      <c r="B17" s="39"/>
      <c r="C17" s="39"/>
      <c r="D17" s="39"/>
      <c r="E17" s="39"/>
      <c r="F17" s="39"/>
      <c r="G17" s="39"/>
      <c r="H17" s="51"/>
    </row>
    <row r="18" spans="1:8" x14ac:dyDescent="0.2">
      <c r="A18" s="34"/>
      <c r="B18" s="34"/>
      <c r="C18" s="34"/>
      <c r="D18" s="34"/>
      <c r="E18" s="34"/>
      <c r="F18" s="34"/>
      <c r="G18" s="34"/>
      <c r="H18" s="34"/>
    </row>
    <row r="19" spans="1:8" x14ac:dyDescent="0.2">
      <c r="A19" s="37" t="s">
        <v>4</v>
      </c>
      <c r="B19" s="34"/>
      <c r="C19" s="34"/>
      <c r="D19" s="34"/>
      <c r="E19" s="34"/>
      <c r="F19" s="34"/>
      <c r="G19" s="34"/>
      <c r="H19" s="34"/>
    </row>
    <row r="20" spans="1:8" x14ac:dyDescent="0.2">
      <c r="A20" s="40"/>
      <c r="B20" s="41"/>
      <c r="C20" s="41"/>
      <c r="D20" s="41"/>
      <c r="E20" s="41"/>
      <c r="F20" s="41"/>
      <c r="G20" s="41"/>
      <c r="H20" s="42"/>
    </row>
    <row r="21" spans="1:8" x14ac:dyDescent="0.2">
      <c r="A21" s="43" t="s">
        <v>127</v>
      </c>
      <c r="B21" s="34"/>
      <c r="C21" s="34"/>
      <c r="D21" s="2">
        <v>0</v>
      </c>
      <c r="E21" s="34"/>
      <c r="F21" s="137"/>
      <c r="G21" s="137"/>
      <c r="H21" s="88"/>
    </row>
    <row r="22" spans="1:8" x14ac:dyDescent="0.2">
      <c r="A22" s="43" t="s">
        <v>128</v>
      </c>
      <c r="B22" s="34"/>
      <c r="C22" s="34"/>
      <c r="D22" s="53"/>
      <c r="E22" s="34"/>
      <c r="F22" s="34"/>
      <c r="G22" s="34"/>
      <c r="H22" s="44"/>
    </row>
    <row r="23" spans="1:8" x14ac:dyDescent="0.2">
      <c r="A23" s="43" t="s">
        <v>129</v>
      </c>
      <c r="B23" s="34"/>
      <c r="C23" s="34"/>
      <c r="D23" s="53"/>
      <c r="E23" s="34"/>
      <c r="F23" s="34"/>
      <c r="G23" s="34"/>
      <c r="H23" s="44"/>
    </row>
    <row r="24" spans="1:8" x14ac:dyDescent="0.2">
      <c r="A24" s="43"/>
      <c r="B24" s="34"/>
      <c r="C24" s="34"/>
      <c r="D24" s="53"/>
      <c r="E24" s="34"/>
      <c r="F24" s="34"/>
      <c r="G24" s="34"/>
      <c r="H24" s="44"/>
    </row>
    <row r="25" spans="1:8" x14ac:dyDescent="0.2">
      <c r="A25" s="157" t="s">
        <v>130</v>
      </c>
      <c r="B25" s="158"/>
      <c r="C25" s="89" t="s">
        <v>131</v>
      </c>
      <c r="D25" s="89" t="s">
        <v>132</v>
      </c>
      <c r="E25" s="89" t="s">
        <v>133</v>
      </c>
      <c r="F25" s="89" t="s">
        <v>134</v>
      </c>
      <c r="G25" s="90" t="s">
        <v>135</v>
      </c>
      <c r="H25" s="44"/>
    </row>
    <row r="26" spans="1:8" x14ac:dyDescent="0.2">
      <c r="A26" s="159" t="s">
        <v>136</v>
      </c>
      <c r="B26" s="160"/>
      <c r="C26" s="4">
        <v>0</v>
      </c>
      <c r="D26" s="91">
        <f>'Berechnungsblatt 1 (Seite 2)'!H13-'Berechnungsblatt 1 (Seite 2)'!F13+1</f>
        <v>1</v>
      </c>
      <c r="E26" s="91">
        <f t="shared" ref="E26:E31" si="0">C26*D26</f>
        <v>0</v>
      </c>
      <c r="F26" s="34"/>
      <c r="G26" s="53">
        <f t="shared" ref="G26:G31" si="1">E26*$B$4</f>
        <v>0</v>
      </c>
      <c r="H26" s="44"/>
    </row>
    <row r="27" spans="1:8" x14ac:dyDescent="0.2">
      <c r="A27" s="136" t="s">
        <v>136</v>
      </c>
      <c r="B27" s="137"/>
      <c r="C27" s="4">
        <v>0</v>
      </c>
      <c r="D27" s="91">
        <f>'Berechnungsblatt 1 (Seite 2)'!H13-'Berechnungsblatt 1 (Seite 2)'!F13</f>
        <v>0</v>
      </c>
      <c r="E27" s="91">
        <f t="shared" si="0"/>
        <v>0</v>
      </c>
      <c r="F27" s="34"/>
      <c r="G27" s="53">
        <f t="shared" si="1"/>
        <v>0</v>
      </c>
      <c r="H27" s="44"/>
    </row>
    <row r="28" spans="1:8" x14ac:dyDescent="0.2">
      <c r="A28" s="136" t="s">
        <v>136</v>
      </c>
      <c r="B28" s="137"/>
      <c r="C28" s="4">
        <v>0</v>
      </c>
      <c r="D28" s="91">
        <f>'Berechnungsblatt 1 (Seite 2)'!H13-'Berechnungsblatt 1 (Seite 2)'!F13-1</f>
        <v>-1</v>
      </c>
      <c r="E28" s="91">
        <f t="shared" si="0"/>
        <v>0</v>
      </c>
      <c r="F28" s="34"/>
      <c r="G28" s="53">
        <f t="shared" si="1"/>
        <v>0</v>
      </c>
      <c r="H28" s="44"/>
    </row>
    <row r="29" spans="1:8" x14ac:dyDescent="0.2">
      <c r="A29" s="136" t="s">
        <v>136</v>
      </c>
      <c r="B29" s="137"/>
      <c r="C29" s="4">
        <v>0</v>
      </c>
      <c r="D29" s="91">
        <f>'Berechnungsblatt 1 (Seite 2)'!H13-'Berechnungsblatt 1 (Seite 2)'!F13-2</f>
        <v>-2</v>
      </c>
      <c r="E29" s="91">
        <f t="shared" si="0"/>
        <v>0</v>
      </c>
      <c r="F29" s="34"/>
      <c r="G29" s="53">
        <f t="shared" si="1"/>
        <v>0</v>
      </c>
      <c r="H29" s="44"/>
    </row>
    <row r="30" spans="1:8" x14ac:dyDescent="0.2">
      <c r="A30" s="136" t="s">
        <v>136</v>
      </c>
      <c r="B30" s="137"/>
      <c r="C30" s="4">
        <v>0</v>
      </c>
      <c r="D30" s="91">
        <f>'Berechnungsblatt 1 (Seite 2)'!H13-'Berechnungsblatt 1 (Seite 2)'!F13-3</f>
        <v>-3</v>
      </c>
      <c r="E30" s="91">
        <f t="shared" si="0"/>
        <v>0</v>
      </c>
      <c r="F30" s="34"/>
      <c r="G30" s="53">
        <f t="shared" si="1"/>
        <v>0</v>
      </c>
      <c r="H30" s="44"/>
    </row>
    <row r="31" spans="1:8" x14ac:dyDescent="0.2">
      <c r="A31" s="136" t="s">
        <v>136</v>
      </c>
      <c r="B31" s="137"/>
      <c r="C31" s="4">
        <v>0</v>
      </c>
      <c r="D31" s="91">
        <f>'Berechnungsblatt 1 (Seite 2)'!H13-'Berechnungsblatt 1 (Seite 2)'!F13-4</f>
        <v>-4</v>
      </c>
      <c r="E31" s="91">
        <f t="shared" si="0"/>
        <v>0</v>
      </c>
      <c r="F31" s="34"/>
      <c r="G31" s="53">
        <f t="shared" si="1"/>
        <v>0</v>
      </c>
      <c r="H31" s="44"/>
    </row>
    <row r="32" spans="1:8" x14ac:dyDescent="0.2">
      <c r="A32" s="43"/>
      <c r="B32" s="34"/>
      <c r="C32" s="34"/>
      <c r="D32" s="34"/>
      <c r="E32" s="34"/>
      <c r="F32" s="34"/>
      <c r="G32" s="34"/>
      <c r="H32" s="44"/>
    </row>
    <row r="33" spans="1:8" x14ac:dyDescent="0.2">
      <c r="A33" s="43"/>
      <c r="B33" s="92" t="s">
        <v>137</v>
      </c>
      <c r="C33" s="93">
        <f>SUM(C26:C31)</f>
        <v>0</v>
      </c>
      <c r="D33" s="34"/>
      <c r="E33" s="94">
        <f>SUM(E26:E31)</f>
        <v>0</v>
      </c>
      <c r="F33" s="34"/>
      <c r="G33" s="95">
        <f>SUM(G26:G31)</f>
        <v>0</v>
      </c>
      <c r="H33" s="44"/>
    </row>
    <row r="34" spans="1:8" x14ac:dyDescent="0.2">
      <c r="A34" s="43"/>
      <c r="B34" s="34"/>
      <c r="C34" s="34"/>
      <c r="D34" s="34"/>
      <c r="E34" s="34"/>
      <c r="F34" s="34"/>
      <c r="G34" s="34"/>
      <c r="H34" s="44"/>
    </row>
    <row r="35" spans="1:8" ht="13.5" thickBot="1" x14ac:dyDescent="0.25">
      <c r="A35" s="43" t="s">
        <v>138</v>
      </c>
      <c r="B35" s="34"/>
      <c r="C35" s="34"/>
      <c r="D35" s="54">
        <f>IF(G33&lt;D21,G33,D21)</f>
        <v>0</v>
      </c>
      <c r="E35" s="34"/>
      <c r="F35" s="34"/>
      <c r="G35" s="34"/>
      <c r="H35" s="44"/>
    </row>
    <row r="36" spans="1:8" ht="13.5" thickTop="1" x14ac:dyDescent="0.2">
      <c r="A36" s="50"/>
      <c r="B36" s="39"/>
      <c r="C36" s="39"/>
      <c r="D36" s="39"/>
      <c r="E36" s="39"/>
      <c r="F36" s="39"/>
      <c r="G36" s="39"/>
      <c r="H36" s="51"/>
    </row>
    <row r="37" spans="1:8" x14ac:dyDescent="0.2">
      <c r="A37" s="34"/>
      <c r="B37" s="34"/>
      <c r="C37" s="34"/>
      <c r="D37" s="34"/>
      <c r="E37" s="34"/>
      <c r="F37" s="34"/>
      <c r="G37" s="34"/>
      <c r="H37" s="34"/>
    </row>
    <row r="38" spans="1:8" x14ac:dyDescent="0.2">
      <c r="A38" s="37" t="s">
        <v>139</v>
      </c>
      <c r="B38" s="34"/>
      <c r="C38" s="34"/>
      <c r="D38" s="34"/>
      <c r="E38" s="34"/>
      <c r="F38" s="34"/>
      <c r="G38" s="34"/>
      <c r="H38" s="34"/>
    </row>
    <row r="39" spans="1:8" x14ac:dyDescent="0.2">
      <c r="A39" s="40"/>
      <c r="B39" s="41"/>
      <c r="C39" s="41"/>
      <c r="D39" s="41"/>
      <c r="E39" s="41"/>
      <c r="F39" s="41"/>
      <c r="G39" s="41"/>
      <c r="H39" s="42"/>
    </row>
    <row r="40" spans="1:8" x14ac:dyDescent="0.2">
      <c r="A40" s="136" t="s">
        <v>140</v>
      </c>
      <c r="B40" s="137"/>
      <c r="C40" s="152"/>
      <c r="D40" s="2">
        <v>0</v>
      </c>
      <c r="E40" s="34"/>
      <c r="F40" s="34"/>
      <c r="G40" s="34"/>
      <c r="H40" s="87">
        <f>E4</f>
        <v>305</v>
      </c>
    </row>
    <row r="41" spans="1:8" x14ac:dyDescent="0.2">
      <c r="A41" s="43"/>
      <c r="B41" s="34"/>
      <c r="C41" s="34"/>
      <c r="D41" s="34"/>
      <c r="E41" s="34"/>
      <c r="F41" s="34"/>
      <c r="G41" s="34"/>
      <c r="H41" s="44"/>
    </row>
    <row r="42" spans="1:8" x14ac:dyDescent="0.2">
      <c r="A42" s="136" t="s">
        <v>141</v>
      </c>
      <c r="B42" s="137"/>
      <c r="C42" s="34"/>
      <c r="D42" s="87">
        <f>F42*H40*H42</f>
        <v>0</v>
      </c>
      <c r="E42" s="45" t="s">
        <v>142</v>
      </c>
      <c r="F42" s="5"/>
      <c r="G42" s="45" t="s">
        <v>143</v>
      </c>
      <c r="H42" s="6"/>
    </row>
    <row r="43" spans="1:8" x14ac:dyDescent="0.2">
      <c r="A43" s="43"/>
      <c r="B43" s="34"/>
      <c r="C43" s="34"/>
      <c r="D43" s="34"/>
      <c r="E43" s="34"/>
      <c r="F43" s="34"/>
      <c r="G43" s="34"/>
      <c r="H43" s="44"/>
    </row>
    <row r="44" spans="1:8" x14ac:dyDescent="0.2">
      <c r="A44" s="43"/>
      <c r="B44" s="34"/>
      <c r="C44" s="34"/>
      <c r="D44" s="34"/>
      <c r="E44" s="34"/>
      <c r="F44" s="34"/>
      <c r="G44" s="34"/>
      <c r="H44" s="44"/>
    </row>
    <row r="45" spans="1:8" ht="13.5" thickBot="1" x14ac:dyDescent="0.25">
      <c r="A45" s="136" t="s">
        <v>144</v>
      </c>
      <c r="B45" s="137"/>
      <c r="C45" s="34"/>
      <c r="D45" s="54">
        <f>IF(D42&lt;D40,D42,D40)</f>
        <v>0</v>
      </c>
      <c r="E45" s="34"/>
      <c r="F45" s="34"/>
      <c r="G45" s="34"/>
      <c r="H45" s="44"/>
    </row>
    <row r="46" spans="1:8" ht="13.5" thickTop="1" x14ac:dyDescent="0.2">
      <c r="A46" s="50"/>
      <c r="B46" s="39"/>
      <c r="C46" s="39"/>
      <c r="D46" s="39"/>
      <c r="E46" s="39"/>
      <c r="F46" s="39"/>
      <c r="G46" s="39"/>
      <c r="H46" s="51"/>
    </row>
    <row r="47" spans="1:8" x14ac:dyDescent="0.2">
      <c r="A47" s="34"/>
      <c r="B47" s="34"/>
      <c r="C47" s="34"/>
      <c r="D47" s="34"/>
      <c r="E47" s="34"/>
      <c r="F47" s="34"/>
      <c r="G47" s="34"/>
      <c r="H47" s="34"/>
    </row>
    <row r="48" spans="1:8" x14ac:dyDescent="0.2">
      <c r="A48" s="37" t="s">
        <v>145</v>
      </c>
      <c r="B48" s="34"/>
      <c r="C48" s="34"/>
      <c r="D48" s="60">
        <f>D12+D21+D40</f>
        <v>0</v>
      </c>
      <c r="E48" s="34"/>
      <c r="F48" s="34"/>
      <c r="G48" s="34"/>
      <c r="H48" s="34"/>
    </row>
    <row r="49" spans="1:25" ht="15.75" thickBot="1" x14ac:dyDescent="0.25">
      <c r="A49" s="34"/>
      <c r="B49" s="34"/>
      <c r="C49" s="34"/>
      <c r="D49" s="34"/>
      <c r="E49" s="34"/>
      <c r="F49" s="96"/>
      <c r="G49" s="34"/>
      <c r="H49" s="34"/>
    </row>
    <row r="50" spans="1:25" ht="13.5" thickBot="1" x14ac:dyDescent="0.25">
      <c r="A50" s="135" t="s">
        <v>146</v>
      </c>
      <c r="B50" s="135"/>
      <c r="C50" s="135"/>
      <c r="D50" s="97">
        <f>D16+D35+D45</f>
        <v>0</v>
      </c>
      <c r="E50" s="34"/>
      <c r="F50" s="153" t="s">
        <v>147</v>
      </c>
      <c r="G50" s="153"/>
      <c r="H50" s="153"/>
    </row>
    <row r="51" spans="1:25" x14ac:dyDescent="0.2">
      <c r="A51" s="34"/>
      <c r="B51" s="34"/>
      <c r="C51" s="34"/>
      <c r="D51" s="34"/>
      <c r="E51" s="34"/>
      <c r="F51" s="34"/>
      <c r="G51" s="34"/>
      <c r="H51" s="34"/>
    </row>
    <row r="53" spans="1:25" x14ac:dyDescent="0.2">
      <c r="A53" s="134" t="s">
        <v>148</v>
      </c>
      <c r="B53" s="134"/>
      <c r="C53" s="134"/>
      <c r="D53" s="134"/>
      <c r="E53" s="134"/>
      <c r="F53" s="134"/>
      <c r="G53" s="134"/>
      <c r="H53" s="134"/>
    </row>
    <row r="54" spans="1:25" x14ac:dyDescent="0.2">
      <c r="A54" s="134" t="s">
        <v>149</v>
      </c>
      <c r="B54" s="134"/>
      <c r="C54" s="134"/>
      <c r="D54" s="134"/>
      <c r="E54" s="134"/>
      <c r="F54" s="134"/>
      <c r="G54" s="134"/>
      <c r="H54" s="134"/>
    </row>
    <row r="55" spans="1:25" x14ac:dyDescent="0.2">
      <c r="A55" s="154" t="s">
        <v>150</v>
      </c>
      <c r="B55" s="154"/>
      <c r="C55" s="154"/>
      <c r="D55" s="154"/>
      <c r="E55" s="154"/>
      <c r="F55" s="154"/>
      <c r="G55" s="154"/>
      <c r="H55" s="154"/>
    </row>
    <row r="56" spans="1:25" x14ac:dyDescent="0.2">
      <c r="A56" s="134" t="s">
        <v>151</v>
      </c>
      <c r="B56" s="134"/>
      <c r="C56" s="134"/>
      <c r="D56" s="134"/>
      <c r="E56" s="134"/>
      <c r="F56" s="134"/>
      <c r="G56" s="134"/>
      <c r="H56" s="134"/>
    </row>
    <row r="59" spans="1:25" x14ac:dyDescent="0.2">
      <c r="A59" s="123"/>
      <c r="B59" s="123"/>
      <c r="C59" s="123"/>
      <c r="D59" s="99"/>
      <c r="E59" s="123"/>
      <c r="F59" s="123"/>
      <c r="G59" s="123"/>
      <c r="H59" s="123"/>
    </row>
    <row r="60" spans="1:25" x14ac:dyDescent="0.2">
      <c r="A60" s="155" t="s">
        <v>152</v>
      </c>
      <c r="B60" s="155"/>
      <c r="C60" s="155"/>
      <c r="E60" s="124" t="s">
        <v>86</v>
      </c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56"/>
    </row>
    <row r="61" spans="1:25" x14ac:dyDescent="0.2">
      <c r="E61" s="98" t="s">
        <v>87</v>
      </c>
    </row>
  </sheetData>
  <mergeCells count="26">
    <mergeCell ref="A1:F1"/>
    <mergeCell ref="A31:B31"/>
    <mergeCell ref="A26:B26"/>
    <mergeCell ref="D5:E5"/>
    <mergeCell ref="A28:B28"/>
    <mergeCell ref="A29:B29"/>
    <mergeCell ref="A30:B30"/>
    <mergeCell ref="G5:H5"/>
    <mergeCell ref="A5:B5"/>
    <mergeCell ref="F21:G21"/>
    <mergeCell ref="A27:B27"/>
    <mergeCell ref="A8:C8"/>
    <mergeCell ref="A25:B25"/>
    <mergeCell ref="A54:H54"/>
    <mergeCell ref="A55:H55"/>
    <mergeCell ref="A56:H56"/>
    <mergeCell ref="A60:C60"/>
    <mergeCell ref="A59:C59"/>
    <mergeCell ref="E59:H59"/>
    <mergeCell ref="E60:Y60"/>
    <mergeCell ref="A40:C40"/>
    <mergeCell ref="A42:B42"/>
    <mergeCell ref="A45:B45"/>
    <mergeCell ref="A50:C50"/>
    <mergeCell ref="A53:H53"/>
    <mergeCell ref="F50:H50"/>
  </mergeCells>
  <pageMargins left="0.70866141732283472" right="0.43307086614173229" top="0.27559055118110237" bottom="0.59055118110236227" header="0.31496062992125984" footer="0.31496062992125984"/>
  <pageSetup paperSize="9" orientation="portrait" r:id="rId1"/>
  <headerFooter>
    <oddHeader xml:space="preserve">&amp;RSeite 3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DD21109E36E40B8E4275C37E224AE" ma:contentTypeVersion="20" ma:contentTypeDescription="Ein neues Dokument erstellen." ma:contentTypeScope="" ma:versionID="5ca7305fe584c81e24a2c66f9c564a6a">
  <xsd:schema xmlns:xsd="http://www.w3.org/2001/XMLSchema" xmlns:xs="http://www.w3.org/2001/XMLSchema" xmlns:p="http://schemas.microsoft.com/office/2006/metadata/properties" xmlns:ns2="85e26cd7-df48-4412-be51-7cd4bdcc29ca" xmlns:ns4="c81953ed-5534-4803-8764-395f5107ef26" targetNamespace="http://schemas.microsoft.com/office/2006/metadata/properties" ma:root="true" ma:fieldsID="ed888500bd1c8e2c238a9d0066e0dd98" ns2:_="" ns4:_="">
    <xsd:import namespace="85e26cd7-df48-4412-be51-7cd4bdcc29ca"/>
    <xsd:import namespace="c81953ed-5534-4803-8764-395f5107ef26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26cd7-df48-4412-be51-7cd4bdcc29ca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8c3a71a7-b830-466f-9265-de46e40e91fc}" ma:internalName="TaxCatchAll" ma:showField="CatchAllData" ma:web="85e26cd7-df48-4412-be51-7cd4bdcc2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53ed-5534-4803-8764-395f5107e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b6cccf43-871c-4d02-bf48-4fc87bf5f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26cd7-df48-4412-be51-7cd4bdcc29ca" xsi:nil="true"/>
    <o3c59185879f4cc6b7822c222937634c xmlns="85e26cd7-df48-4412-be51-7cd4bdcc29ca">
      <Terms xmlns="http://schemas.microsoft.com/office/infopath/2007/PartnerControls"/>
    </o3c59185879f4cc6b7822c222937634c>
    <TaxKeywordTaxHTField xmlns="85e26cd7-df48-4412-be51-7cd4bdcc29ca">
      <Terms xmlns="http://schemas.microsoft.com/office/infopath/2007/PartnerControls"/>
    </TaxKeywordTaxHTField>
    <lcf76f155ced4ddcb4097134ff3c332f xmlns="c81953ed-5534-4803-8764-395f5107e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7B8DC4-4421-466D-BB0A-60CD118004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642B7B-5A04-424B-9319-13B2765C3012}"/>
</file>

<file path=customXml/itemProps3.xml><?xml version="1.0" encoding="utf-8"?>
<ds:datastoreItem xmlns:ds="http://schemas.openxmlformats.org/officeDocument/2006/customXml" ds:itemID="{6E7EEBF1-1C8A-4FC4-B495-23F84206E76C}">
  <ds:schemaRefs>
    <ds:schemaRef ds:uri="http://schemas.microsoft.com/office/2006/metadata/properties"/>
    <ds:schemaRef ds:uri="http://schemas.microsoft.com/office/infopath/2007/PartnerControls"/>
    <ds:schemaRef ds:uri="ad515e7e-346a-431d-b559-2eeaa272da9a"/>
    <ds:schemaRef ds:uri="54cc98d0-2d1a-4c03-8c16-b879c20a72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Förderhinweise</vt:lpstr>
      <vt:lpstr>Hinweise zum Ausfüllen</vt:lpstr>
      <vt:lpstr>Deckblatt (Seite 1)</vt:lpstr>
      <vt:lpstr>Berechnungsblatt 1 (Seite 2)</vt:lpstr>
      <vt:lpstr>Berechnungsblatt 2 (Seite 3)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rosenmueller</dc:creator>
  <cp:keywords/>
  <dc:description/>
  <cp:lastModifiedBy>Kraft, Melanie</cp:lastModifiedBy>
  <cp:revision/>
  <dcterms:created xsi:type="dcterms:W3CDTF">2014-02-24T13:03:04Z</dcterms:created>
  <dcterms:modified xsi:type="dcterms:W3CDTF">2026-05-15T06:25:40Z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0x010100261DD21109E36E40B8E4275C37E224AE</vt:lpwstr>
  </property>
  <property fmtid="{D5CDD505-2E9C-101B-9397-08002B2CF9AE}" pid="3" name="TaxKeyword">
    <vt:lpwstr/>
  </property>
  <property fmtid="{D5CDD505-2E9C-101B-9397-08002B2CF9AE}" pid="4" name="MCKnowledgeTag">
    <vt:lpwstr/>
  </property>
  <property fmtid="{D5CDD505-2E9C-101B-9397-08002B2CF9AE}" pid="5" name="MediaServiceImageTags">
    <vt:lpwstr/>
  </property>
</Properties>
</file>